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echp\Desktop\Marketing\"/>
    </mc:Choice>
  </mc:AlternateContent>
  <xr:revisionPtr revIDLastSave="0" documentId="13_ncr:1_{486276F8-40BC-4332-A750-73662F03385E}" xr6:coauthVersionLast="47" xr6:coauthVersionMax="47" xr10:uidLastSave="{00000000-0000-0000-0000-000000000000}"/>
  <bookViews>
    <workbookView xWindow="-108" yWindow="-108" windowWidth="23256" windowHeight="12576" xr2:uid="{15AE6321-7447-479B-893A-8A89C99C5CD3}"/>
  </bookViews>
  <sheets>
    <sheet name="MENU" sheetId="3" r:id="rId1"/>
    <sheet name="Dataset" sheetId="1" r:id="rId2"/>
    <sheet name="DataFrame" sheetId="2" r:id="rId3"/>
    <sheet name="Data Analysis" sheetId="6" r:id="rId4"/>
    <sheet name="Data Transformation" sheetId="17" r:id="rId5"/>
    <sheet name="Data Visualization" sheetId="15" r:id="rId6"/>
  </sheets>
  <definedNames>
    <definedName name="DataSet">Dataset!$1:$1048576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 l="1" a="1"/>
  <c r="B12" i="6" a="1"/>
  <c r="B12" i="6" l="1"/>
  <c r="B15" i="2"/>
  <c r="B17" i="17" a="1"/>
  <c r="B17" i="17" l="1"/>
  <c r="D12" i="6" a="1"/>
  <c r="D12" i="6" s="1"/>
  <c r="E29" i="17" a="1"/>
  <c r="E29" i="17" l="1"/>
  <c r="E30" i="17" a="1"/>
  <c r="E30" i="17" l="1"/>
  <c r="B17" i="15" a="1"/>
  <c r="B17" i="15" l="1"/>
  <c r="B18" i="15" a="1"/>
  <c r="B18" i="15"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6"/>
        </ext>
      </extLst>
    </bk>
    <bk>
      <extLst>
        <ext uri="{3e2802c4-a4d2-4d8b-9148-e3be6c30e623}">
          <xlrd:rvb i="9"/>
        </ext>
      </extLst>
    </bk>
    <bk>
      <extLst>
        <ext uri="{3e2802c4-a4d2-4d8b-9148-e3be6c30e623}">
          <xlrd:rvb i="12"/>
        </ext>
      </extLst>
    </bk>
    <bk>
      <extLst>
        <ext uri="{3e2802c4-a4d2-4d8b-9148-e3be6c30e623}">
          <xlrd:rvb i="15"/>
        </ext>
      </extLst>
    </bk>
    <bk>
      <extLst>
        <ext uri="{3e2802c4-a4d2-4d8b-9148-e3be6c30e623}">
          <xlrd:rvb i="18"/>
        </ext>
      </extLst>
    </bk>
    <bk>
      <extLst>
        <ext uri="{3e2802c4-a4d2-4d8b-9148-e3be6c30e623}">
          <xlrd:rvb i="22"/>
        </ext>
      </extLst>
    </bk>
  </futureMetadata>
  <futureMetadata name="XLDAPR" count="1">
    <bk>
      <extLst>
        <ext uri="{bdbb8cdc-fa1e-496e-a857-3c3f30c029c3}">
          <xda:dynamicArrayProperties fDynamic="1" fCollapsed="0"/>
        </ext>
      </extLst>
    </bk>
  </futureMetadata>
  <cellMetadata count="1">
    <bk>
      <rc t="2" v="0"/>
    </bk>
  </cellMetadata>
  <valueMetadata count="10">
    <bk>
      <rc t="1" v="0"/>
    </bk>
    <bk>
      <rc t="1" v="1"/>
    </bk>
    <bk>
      <rc t="1" v="2"/>
    </bk>
    <bk>
      <rc t="1" v="3"/>
    </bk>
    <bk>
      <rc t="1" v="4"/>
    </bk>
    <bk>
      <rc t="1" v="5"/>
    </bk>
    <bk>
      <rc t="1" v="6"/>
    </bk>
    <bk>
      <rc t="1" v="7"/>
    </bk>
    <bk>
      <rc t="1" v="8"/>
    </bk>
    <bk>
      <rc t="1" v="9"/>
    </bk>
  </valueMetadata>
</metadata>
</file>

<file path=xl/python.xml><?xml version="1.0" encoding="utf-8"?>
<python xmlns="http://schemas.microsoft.com/office/spreadsheetml/2023/python">
  <environmentDefinition id="{882DD1B0-6546-4DFA-8A08-902A380B44EA}">
    <initialization userModified="1">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Scripts>
    <pythonScript>
      <code>Dataframe=xl(%P2%, headers=True)</code>
    </pythonScript>
    <pythonScript>
      <code>Dataframe.describe()</code>
    </pythonScript>
    <pythonScript>
      <code>Dataframe.query("RUL&gt;285")</code>
    </pythonScript>
    <pythonScript>
      <code>Dataframe.sort_values("sensor_01")</code>
    </pythonScript>
    <pythonScript>
      <code>Dataframe.sort_values(by="sensor_01",ascending=False)</code>
    </pythonScript>
    <pythonScript>
      <code>Data=Dataframe.drop_duplicates()</code>
    </pythonScript>
    <pythonScript>
      <code>sns.scatterplot(data=Dataframe,x='sensor_01',y='RUL')</code>
    </pythonScript>
  </pythonScripts>
</python>
</file>

<file path=xl/sharedStrings.xml><?xml version="1.0" encoding="utf-8"?>
<sst xmlns="http://schemas.openxmlformats.org/spreadsheetml/2006/main" count="62" uniqueCount="39">
  <si>
    <t>timestamp</t>
  </si>
  <si>
    <t>sensor_01</t>
  </si>
  <si>
    <t>sensor_02</t>
  </si>
  <si>
    <t>sensor_03</t>
  </si>
  <si>
    <t>sensor_04</t>
  </si>
  <si>
    <t>Techpro Plus</t>
  </si>
  <si>
    <t>@techpro</t>
  </si>
  <si>
    <t>099 159 6398 / 099 416 2247</t>
  </si>
  <si>
    <t>DataSet_Pump Sensor</t>
  </si>
  <si>
    <t xml:space="preserve">Reference: </t>
  </si>
  <si>
    <t>https://www.kaggle.com/datasets/nphantawee/pump-sensor-data</t>
  </si>
  <si>
    <t>MENU</t>
  </si>
  <si>
    <t>DataFrame</t>
  </si>
  <si>
    <t>Create a DataFrame</t>
  </si>
  <si>
    <t>Example</t>
  </si>
  <si>
    <r>
      <t xml:space="preserve">Create a DataFrame easily using the custom function </t>
    </r>
    <r>
      <rPr>
        <sz val="14"/>
        <color rgb="FF111111"/>
        <rFont val="Aptos Narrow"/>
        <family val="2"/>
        <scheme val="minor"/>
      </rPr>
      <t>"</t>
    </r>
    <r>
      <rPr>
        <b/>
        <sz val="14"/>
        <color rgb="FF111111"/>
        <rFont val="Aptos Narrow"/>
        <family val="2"/>
        <scheme val="minor"/>
      </rPr>
      <t>xl()"</t>
    </r>
    <r>
      <rPr>
        <sz val="11"/>
        <color rgb="FF111111"/>
        <rFont val="Aptos Narrow"/>
        <family val="2"/>
        <scheme val="minor"/>
      </rPr>
      <t>, which references worksheet cells like D8:H108 in the dataset.</t>
    </r>
  </si>
  <si>
    <t>Describe Statistic with Pandas</t>
  </si>
  <si>
    <r>
      <rPr>
        <b/>
        <sz val="14"/>
        <color theme="1"/>
        <rFont val="Aptos Narrow"/>
        <family val="2"/>
        <scheme val="minor"/>
      </rPr>
      <t>DataFrame.describe()</t>
    </r>
    <r>
      <rPr>
        <sz val="11"/>
        <color theme="1"/>
        <rFont val="Aptos Narrow"/>
        <family val="2"/>
        <scheme val="minor"/>
      </rPr>
      <t xml:space="preserve"> is a method provided by the</t>
    </r>
    <r>
      <rPr>
        <b/>
        <sz val="11"/>
        <color theme="1"/>
        <rFont val="Aptos Narrow"/>
        <family val="2"/>
        <scheme val="minor"/>
      </rPr>
      <t xml:space="preserve"> Pandas library</t>
    </r>
    <r>
      <rPr>
        <sz val="11"/>
        <color theme="1"/>
        <rFont val="Aptos Narrow"/>
        <family val="2"/>
        <scheme val="minor"/>
      </rPr>
      <t xml:space="preserve"> used to generate</t>
    </r>
    <r>
      <rPr>
        <b/>
        <sz val="11"/>
        <color theme="1"/>
        <rFont val="Aptos Narrow"/>
        <family val="2"/>
        <scheme val="minor"/>
      </rPr>
      <t xml:space="preserve"> Descriptive Statistics</t>
    </r>
    <r>
      <rPr>
        <sz val="11"/>
        <color theme="1"/>
        <rFont val="Aptos Narrow"/>
        <family val="2"/>
        <scheme val="minor"/>
      </rPr>
      <t xml:space="preserve"> of a DataFrame.This function returns the </t>
    </r>
    <r>
      <rPr>
        <b/>
        <sz val="11"/>
        <color theme="1"/>
        <rFont val="Aptos Narrow"/>
        <family val="2"/>
        <scheme val="minor"/>
      </rPr>
      <t>count, mean, standard deviation, minimum</t>
    </r>
    <r>
      <rPr>
        <sz val="11"/>
        <color theme="1"/>
        <rFont val="Aptos Narrow"/>
        <family val="2"/>
        <scheme val="minor"/>
      </rPr>
      <t xml:space="preserve"> and </t>
    </r>
    <r>
      <rPr>
        <b/>
        <sz val="11"/>
        <color theme="1"/>
        <rFont val="Aptos Narrow"/>
        <family val="2"/>
        <scheme val="minor"/>
      </rPr>
      <t>maximum</t>
    </r>
    <r>
      <rPr>
        <sz val="11"/>
        <color theme="1"/>
        <rFont val="Aptos Narrow"/>
        <family val="2"/>
        <scheme val="minor"/>
      </rPr>
      <t xml:space="preserve"> values and the </t>
    </r>
    <r>
      <rPr>
        <b/>
        <sz val="11"/>
        <color theme="1"/>
        <rFont val="Aptos Narrow"/>
        <family val="2"/>
        <scheme val="minor"/>
      </rPr>
      <t>quantiles</t>
    </r>
    <r>
      <rPr>
        <sz val="11"/>
        <color theme="1"/>
        <rFont val="Aptos Narrow"/>
        <family val="2"/>
        <scheme val="minor"/>
      </rPr>
      <t xml:space="preserve"> of the data.</t>
    </r>
  </si>
  <si>
    <t>Dataset</t>
  </si>
  <si>
    <t>RUL</t>
  </si>
  <si>
    <t>Data Visualization</t>
  </si>
  <si>
    <t>sns.scatterplot()</t>
  </si>
  <si>
    <t>Data Analysis using Pandas library in Python</t>
  </si>
  <si>
    <t>Import Excel to Dataframe</t>
  </si>
  <si>
    <t>Data Transformation</t>
  </si>
  <si>
    <t>Data Visualization with Scatter Plot</t>
  </si>
  <si>
    <t>Filter</t>
  </si>
  <si>
    <t>Sort</t>
  </si>
  <si>
    <t>Syntax</t>
  </si>
  <si>
    <t>df.query("condition")</t>
  </si>
  <si>
    <t>df: The DataFrame you want to query.</t>
  </si>
  <si>
    <t>"condition": A string that expresses the filtering criteria.</t>
  </si>
  <si>
    <t>df.sort_values()</t>
  </si>
  <si>
    <r>
      <rPr>
        <b/>
        <sz val="14"/>
        <color theme="1"/>
        <rFont val="Aptos Narrow"/>
        <family val="2"/>
        <scheme val="minor"/>
      </rPr>
      <t>df.sort_values()</t>
    </r>
    <r>
      <rPr>
        <sz val="11"/>
        <color theme="1"/>
        <rFont val="Aptos Narrow"/>
        <family val="2"/>
        <scheme val="minor"/>
      </rPr>
      <t xml:space="preserve"> is a method in the Pandas library used to sort the rows or columns of a DataFrame in ascending or descending order. </t>
    </r>
  </si>
  <si>
    <r>
      <rPr>
        <b/>
        <sz val="14"/>
        <color theme="1"/>
        <rFont val="Aptos Narrow"/>
        <family val="2"/>
        <scheme val="minor"/>
      </rPr>
      <t>df.query()</t>
    </r>
    <r>
      <rPr>
        <sz val="14"/>
        <color theme="1"/>
        <rFont val="Aptos Narrow"/>
        <family val="2"/>
        <scheme val="minor"/>
      </rPr>
      <t xml:space="preserve"> </t>
    </r>
    <r>
      <rPr>
        <sz val="11"/>
        <color theme="1"/>
        <rFont val="Aptos Narrow"/>
        <family val="2"/>
        <scheme val="minor"/>
      </rPr>
      <t xml:space="preserve"> is a method in the Pandas library used to Filter rows in a DataFrame based on a specified condition.</t>
    </r>
  </si>
  <si>
    <r>
      <t xml:space="preserve">A </t>
    </r>
    <r>
      <rPr>
        <b/>
        <sz val="14"/>
        <color theme="1"/>
        <rFont val="Aptos Narrow"/>
        <family val="2"/>
        <scheme val="minor"/>
      </rPr>
      <t>DataFrame</t>
    </r>
    <r>
      <rPr>
        <sz val="11"/>
        <color theme="1"/>
        <rFont val="Aptos Narrow"/>
        <family val="2"/>
        <scheme val="minor"/>
      </rPr>
      <t xml:space="preserve"> is a fundamental data structure used in data analysis and manipulation, particularly in programming languages.</t>
    </r>
  </si>
  <si>
    <r>
      <rPr>
        <b/>
        <sz val="14"/>
        <color theme="1"/>
        <rFont val="Aptos Narrow"/>
        <family val="2"/>
        <scheme val="minor"/>
      </rPr>
      <t>A Scatter Plot</t>
    </r>
    <r>
      <rPr>
        <sz val="11"/>
        <color theme="1"/>
        <rFont val="Aptos Narrow"/>
        <family val="2"/>
        <scheme val="minor"/>
      </rPr>
      <t xml:space="preserve"> is a type of graph that uses dots to display values for two numerical variables. The position of each dot represents the values for an individual data point. Scatter plots are used to observe the relationship between the two variables.</t>
    </r>
  </si>
  <si>
    <t>Ascending</t>
  </si>
  <si>
    <t>Descending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</si>
</sst>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charset val="222"/>
      <scheme val="minor"/>
    </font>
    <font>
      <u/>
      <sz val="11"/>
      <color theme="10"/>
      <name val="Aptos Narrow"/>
      <family val="2"/>
      <charset val="222"/>
      <scheme val="minor"/>
    </font>
    <font>
      <b/>
      <sz val="18"/>
      <color theme="1"/>
      <name val="Aptos Narrow"/>
      <family val="2"/>
      <scheme val="minor"/>
    </font>
    <font>
      <sz val="12"/>
      <color theme="1"/>
      <name val="Aptos Narrow"/>
      <family val="2"/>
      <scheme val="minor"/>
    </font>
    <font>
      <sz val="11"/>
      <color theme="1"/>
      <name val="Aptos Narrow"/>
      <family val="2"/>
      <scheme val="minor"/>
    </font>
    <font>
      <b/>
      <sz val="11"/>
      <color theme="1"/>
      <name val="Aptos Narrow"/>
      <family val="2"/>
      <scheme val="minor"/>
    </font>
    <font>
      <b/>
      <sz val="13"/>
      <color theme="3"/>
      <name val="Aptos Narrow"/>
      <family val="2"/>
      <scheme val="minor"/>
    </font>
    <font>
      <sz val="18"/>
      <color theme="3"/>
      <name val="Aptos Display"/>
      <family val="2"/>
      <scheme val="major"/>
    </font>
    <font>
      <sz val="11"/>
      <color rgb="FF111111"/>
      <name val="Aptos Narrow"/>
      <family val="2"/>
      <scheme val="minor"/>
    </font>
    <font>
      <sz val="14"/>
      <color rgb="FF111111"/>
      <name val="Aptos Narrow"/>
      <family val="2"/>
      <scheme val="minor"/>
    </font>
    <font>
      <b/>
      <sz val="14"/>
      <color rgb="FF111111"/>
      <name val="Aptos Narrow"/>
      <family val="2"/>
      <scheme val="minor"/>
    </font>
    <font>
      <b/>
      <sz val="14"/>
      <color theme="1"/>
      <name val="Aptos Narrow"/>
      <family val="2"/>
      <scheme val="minor"/>
    </font>
    <font>
      <sz val="14"/>
      <color theme="1"/>
      <name val="Aptos Narrow"/>
      <family val="2"/>
      <scheme val="minor"/>
    </font>
    <font>
      <u/>
      <sz val="11"/>
      <color theme="10"/>
      <name val="Aptos Narrow"/>
      <family val="2"/>
      <scheme val="minor"/>
    </font>
  </fonts>
  <fills count="6">
    <fill>
      <patternFill patternType="none"/>
    </fill>
    <fill>
      <patternFill patternType="gray125"/>
    </fill>
    <fill>
      <patternFill patternType="solid">
        <fgColor rgb="FFC00000"/>
        <bgColor indexed="64"/>
      </patternFill>
    </fill>
    <fill>
      <patternFill patternType="solid">
        <fgColor rgb="FFCE2027"/>
        <bgColor indexed="64"/>
      </patternFill>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applyNumberFormat="0" applyFill="0" applyBorder="0" applyAlignment="0" applyProtection="0"/>
    <xf numFmtId="0" fontId="4" fillId="0" borderId="0"/>
    <xf numFmtId="0" fontId="6" fillId="0" borderId="11" applyNumberFormat="0" applyFill="0" applyAlignment="0" applyProtection="0"/>
    <xf numFmtId="0" fontId="7" fillId="0" borderId="0" applyNumberFormat="0" applyFill="0" applyBorder="0" applyAlignment="0" applyProtection="0"/>
  </cellStyleXfs>
  <cellXfs count="115">
    <xf numFmtId="0" fontId="0" fillId="0" borderId="0" xfId="0"/>
    <xf numFmtId="0" fontId="1" fillId="0" borderId="2" xfId="1" applyBorder="1" applyAlignment="1">
      <alignment horizontal="center" vertical="center"/>
    </xf>
    <xf numFmtId="0" fontId="1" fillId="0" borderId="5" xfId="1" applyBorder="1" applyAlignment="1">
      <alignment horizontal="center" vertical="center"/>
    </xf>
    <xf numFmtId="0" fontId="0" fillId="0" borderId="7" xfId="0" applyBorder="1" applyAlignment="1">
      <alignment horizontal="center" vertical="center"/>
    </xf>
    <xf numFmtId="0" fontId="0" fillId="0" borderId="9" xfId="0" applyBorder="1"/>
    <xf numFmtId="0" fontId="0" fillId="0" borderId="9" xfId="0" applyBorder="1" applyAlignment="1">
      <alignment horizontal="center"/>
    </xf>
    <xf numFmtId="22" fontId="0" fillId="0" borderId="9" xfId="0" applyNumberFormat="1" applyBorder="1"/>
    <xf numFmtId="0" fontId="0" fillId="0" borderId="10" xfId="0" applyBorder="1" applyAlignment="1">
      <alignment horizontal="center" vertical="center"/>
    </xf>
    <xf numFmtId="0" fontId="0" fillId="2" borderId="0" xfId="0" applyFill="1"/>
    <xf numFmtId="0" fontId="4" fillId="0" borderId="0" xfId="0" applyFont="1"/>
    <xf numFmtId="0" fontId="0" fillId="3" borderId="0" xfId="0" applyFill="1"/>
    <xf numFmtId="0" fontId="4" fillId="3" borderId="0" xfId="0" applyFont="1" applyFill="1"/>
    <xf numFmtId="0" fontId="0" fillId="0" borderId="0" xfId="0" applyAlignment="1">
      <alignment horizontal="center" vertical="center"/>
    </xf>
    <xf numFmtId="2" fontId="0" fillId="0" borderId="9" xfId="0" applyNumberFormat="1" applyBorder="1"/>
    <xf numFmtId="2" fontId="0" fillId="0" borderId="9" xfId="0" applyNumberFormat="1" applyBorder="1" applyAlignment="1">
      <alignment horizontal="right"/>
    </xf>
    <xf numFmtId="49" fontId="0" fillId="0" borderId="10" xfId="0" applyNumberFormat="1" applyBorder="1"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xf>
    <xf numFmtId="0" fontId="13" fillId="0" borderId="2" xfId="1" applyFont="1" applyBorder="1" applyAlignment="1">
      <alignment horizontal="center" vertical="center"/>
    </xf>
    <xf numFmtId="0" fontId="13" fillId="0" borderId="5" xfId="1"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xf numFmtId="0" fontId="4" fillId="0" borderId="0" xfId="0" applyFont="1" applyAlignment="1">
      <alignment horizontal="center" vertical="center"/>
    </xf>
    <xf numFmtId="0" fontId="4" fillId="0" borderId="5" xfId="0" applyFont="1" applyBorder="1" applyAlignment="1">
      <alignment horizontal="center"/>
    </xf>
    <xf numFmtId="0" fontId="4" fillId="0" borderId="5" xfId="0" applyFont="1" applyBorder="1"/>
    <xf numFmtId="0" fontId="4" fillId="0" borderId="6" xfId="0" applyFont="1" applyBorder="1"/>
    <xf numFmtId="0" fontId="4" fillId="0" borderId="8" xfId="0" applyFont="1" applyBorder="1"/>
    <xf numFmtId="0" fontId="4" fillId="0" borderId="7" xfId="0" applyFont="1" applyBorder="1"/>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1" fillId="0" borderId="3" xfId="1" applyBorder="1" applyAlignment="1">
      <alignment horizontal="left" vertical="center"/>
    </xf>
    <xf numFmtId="0" fontId="1" fillId="0" borderId="0" xfId="1" applyAlignment="1">
      <alignment horizontal="left" vertical="center"/>
    </xf>
    <xf numFmtId="0" fontId="0" fillId="0" borderId="9"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49" fontId="0" fillId="0" borderId="4" xfId="0" applyNumberFormat="1" applyBorder="1" applyAlignment="1">
      <alignment horizontal="center"/>
    </xf>
    <xf numFmtId="49" fontId="0" fillId="0" borderId="0" xfId="0" applyNumberFormat="1" applyAlignment="1">
      <alignment horizontal="center"/>
    </xf>
    <xf numFmtId="49" fontId="0" fillId="0" borderId="5" xfId="0" applyNumberForma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49" fontId="4" fillId="0" borderId="4" xfId="0" applyNumberFormat="1" applyFont="1" applyBorder="1" applyAlignment="1">
      <alignment horizontal="center"/>
    </xf>
    <xf numFmtId="49" fontId="4" fillId="0" borderId="0" xfId="0" applyNumberFormat="1" applyFont="1" applyAlignment="1">
      <alignment horizontal="center"/>
    </xf>
    <xf numFmtId="49" fontId="4" fillId="0" borderId="5" xfId="0" applyNumberFormat="1"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center"/>
    </xf>
    <xf numFmtId="0" fontId="8" fillId="0" borderId="9" xfId="0" applyFont="1" applyBorder="1" applyAlignment="1">
      <alignment horizontal="center" vertical="top" wrapText="1"/>
    </xf>
    <xf numFmtId="0" fontId="4" fillId="0" borderId="9" xfId="0" applyFont="1" applyBorder="1" applyAlignment="1">
      <alignment horizontal="center" vertical="top" wrapText="1"/>
    </xf>
    <xf numFmtId="0" fontId="4" fillId="0" borderId="4"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0" borderId="9" xfId="0" applyFont="1" applyBorder="1" applyAlignment="1">
      <alignment horizontal="left" vertical="top"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4" fillId="0" borderId="1" xfId="0" applyFont="1" applyBorder="1" applyAlignment="1">
      <alignment horizontal="center" wrapText="1"/>
    </xf>
    <xf numFmtId="0" fontId="4" fillId="0" borderId="3" xfId="0" applyFont="1" applyBorder="1" applyAlignment="1">
      <alignment horizontal="center" wrapText="1"/>
    </xf>
    <xf numFmtId="0" fontId="4" fillId="0" borderId="2" xfId="0" applyFont="1" applyBorder="1" applyAlignment="1">
      <alignment horizontal="center" wrapText="1"/>
    </xf>
    <xf numFmtId="0" fontId="4" fillId="0" borderId="6" xfId="0" applyFont="1" applyBorder="1" applyAlignment="1">
      <alignment horizontal="center" wrapText="1"/>
    </xf>
    <xf numFmtId="0" fontId="4" fillId="0" borderId="8" xfId="0" applyFont="1" applyBorder="1" applyAlignment="1">
      <alignment horizontal="center" wrapText="1"/>
    </xf>
    <xf numFmtId="0" fontId="4" fillId="0" borderId="7" xfId="0" applyFont="1" applyBorder="1" applyAlignment="1">
      <alignment horizontal="center" wrapTex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4" fillId="0" borderId="4"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8" xfId="0" applyFont="1" applyBorder="1" applyAlignment="1">
      <alignment horizontal="left"/>
    </xf>
    <xf numFmtId="0" fontId="4" fillId="0" borderId="7" xfId="0" applyFont="1" applyBorder="1" applyAlignment="1">
      <alignment horizontal="left"/>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11" fillId="0" borderId="9" xfId="0" applyFont="1" applyBorder="1" applyAlignment="1">
      <alignment horizontal="center" vertical="center"/>
    </xf>
    <xf numFmtId="0" fontId="2" fillId="4" borderId="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0" xfId="1" applyFill="1" applyBorder="1" applyAlignment="1">
      <alignment vertical="center"/>
    </xf>
    <xf numFmtId="0" fontId="3" fillId="4" borderId="0" xfId="0" applyFont="1" applyFill="1" applyAlignment="1">
      <alignment vertical="center"/>
    </xf>
    <xf numFmtId="0" fontId="3" fillId="4" borderId="5" xfId="0" applyFont="1" applyFill="1" applyBorder="1" applyAlignment="1">
      <alignment vertical="center"/>
    </xf>
    <xf numFmtId="0" fontId="4" fillId="5" borderId="4" xfId="0" applyFont="1" applyFill="1" applyBorder="1"/>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5" fillId="4" borderId="9" xfId="0" applyFont="1" applyFill="1" applyBorder="1" applyAlignment="1">
      <alignment horizontal="left" vertical="center"/>
    </xf>
    <xf numFmtId="0" fontId="4" fillId="5" borderId="1" xfId="0" applyFont="1" applyFill="1" applyBorder="1" applyAlignment="1">
      <alignment horizontal="left" vertical="top"/>
    </xf>
    <xf numFmtId="0" fontId="4" fillId="5" borderId="3" xfId="0" applyFont="1" applyFill="1" applyBorder="1" applyAlignment="1">
      <alignment horizontal="left" vertical="top"/>
    </xf>
    <xf numFmtId="0" fontId="4" fillId="0" borderId="6" xfId="0" applyFont="1" applyBorder="1" applyAlignment="1">
      <alignment vertical="top"/>
    </xf>
    <xf numFmtId="0" fontId="4" fillId="0" borderId="3" xfId="0" applyFont="1" applyBorder="1" applyAlignment="1">
      <alignment horizontal="center" vertical="top"/>
    </xf>
    <xf numFmtId="0" fontId="4" fillId="0" borderId="2"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6" xfId="0" applyFont="1" applyBorder="1" applyAlignment="1">
      <alignment horizontal="center" vertical="top"/>
    </xf>
    <xf numFmtId="0" fontId="4" fillId="0" borderId="8" xfId="0" applyFont="1" applyBorder="1" applyAlignment="1">
      <alignment vertical="center"/>
    </xf>
    <xf numFmtId="0" fontId="4" fillId="5" borderId="3" xfId="0" applyFont="1" applyFill="1" applyBorder="1" applyAlignment="1">
      <alignment horizontal="left" vertical="center"/>
    </xf>
    <xf numFmtId="0" fontId="4" fillId="5" borderId="8" xfId="0" applyFont="1" applyFill="1" applyBorder="1" applyAlignment="1">
      <alignment vertical="center"/>
    </xf>
    <xf numFmtId="0" fontId="4" fillId="5" borderId="4" xfId="0" applyFont="1" applyFill="1" applyBorder="1" applyAlignment="1">
      <alignment horizontal="left"/>
    </xf>
    <xf numFmtId="0" fontId="4" fillId="5" borderId="0" xfId="0" applyFont="1" applyFill="1" applyBorder="1" applyAlignment="1">
      <alignment horizontal="left"/>
    </xf>
    <xf numFmtId="0" fontId="2" fillId="4" borderId="12" xfId="0" applyFont="1" applyFill="1" applyBorder="1" applyAlignment="1">
      <alignment horizontal="center" vertical="center"/>
    </xf>
    <xf numFmtId="0" fontId="4" fillId="5" borderId="1" xfId="0" applyFont="1" applyFill="1" applyBorder="1" applyAlignment="1">
      <alignment vertical="top"/>
    </xf>
  </cellXfs>
  <cellStyles count="5">
    <cellStyle name="Heading 2 2" xfId="3" xr:uid="{973946CC-A991-4F68-AE93-68B0CE5FE0F9}"/>
    <cellStyle name="Hyperlink" xfId="1" builtinId="8"/>
    <cellStyle name="Normal" xfId="0" builtinId="0"/>
    <cellStyle name="Normal 2" xfId="2" xr:uid="{6BC97136-D96D-4766-9E19-3BE24CFC0D7A}"/>
    <cellStyle name="Title 2" xfId="4" xr:uid="{1491091D-2BF4-4F21-854A-FE80AE7F1FDC}"/>
  </cellStyles>
  <dxfs count="0"/>
  <tableStyles count="0" defaultTableStyle="TableStyleMedium2" defaultPivotStyle="PivotStyleLight16"/>
  <colors>
    <mruColors>
      <color rgb="FFCE20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20" Type="http://schemas.microsoft.com/office/2023/09/relationships/Python" Target="pytho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drawings/_rels/drawing1.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28</xdr:row>
      <xdr:rowOff>45720</xdr:rowOff>
    </xdr:from>
    <xdr:to>
      <xdr:col>3</xdr:col>
      <xdr:colOff>487680</xdr:colOff>
      <xdr:row>28</xdr:row>
      <xdr:rowOff>541020</xdr:rowOff>
    </xdr:to>
    <xdr:pic>
      <xdr:nvPicPr>
        <xdr:cNvPr id="3" name="Graphic 2" descr="Right pointing backhand index outline">
          <a:extLst>
            <a:ext uri="{FF2B5EF4-FFF2-40B4-BE49-F238E27FC236}">
              <a16:creationId xmlns:a16="http://schemas.microsoft.com/office/drawing/2014/main" id="{A2693552-885D-72EA-2680-9EE14AAD60E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61160" y="6019800"/>
          <a:ext cx="495300" cy="495300"/>
        </a:xfrm>
        <a:prstGeom prst="rect">
          <a:avLst/>
        </a:prstGeom>
      </xdr:spPr>
    </xdr:pic>
    <xdr:clientData/>
  </xdr:twoCellAnchor>
  <xdr:twoCellAnchor editAs="oneCell">
    <xdr:from>
      <xdr:col>3</xdr:col>
      <xdr:colOff>0</xdr:colOff>
      <xdr:row>29</xdr:row>
      <xdr:rowOff>0</xdr:rowOff>
    </xdr:from>
    <xdr:to>
      <xdr:col>3</xdr:col>
      <xdr:colOff>495300</xdr:colOff>
      <xdr:row>29</xdr:row>
      <xdr:rowOff>495300</xdr:rowOff>
    </xdr:to>
    <xdr:pic>
      <xdr:nvPicPr>
        <xdr:cNvPr id="4" name="Graphic 3" descr="Right pointing backhand index outline">
          <a:extLst>
            <a:ext uri="{FF2B5EF4-FFF2-40B4-BE49-F238E27FC236}">
              <a16:creationId xmlns:a16="http://schemas.microsoft.com/office/drawing/2014/main" id="{0B26BB0A-C948-488A-A00B-F4D9918DC1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68780" y="6545580"/>
          <a:ext cx="495300"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15240</xdr:colOff>
      <xdr:row>17</xdr:row>
      <xdr:rowOff>13163</xdr:rowOff>
    </xdr:from>
    <xdr:to>
      <xdr:col>7</xdr:col>
      <xdr:colOff>555309</xdr:colOff>
      <xdr:row>28</xdr:row>
      <xdr:rowOff>9699</xdr:rowOff>
    </xdr:to>
    <xdr:pic>
      <xdr:nvPicPr>
        <xdr:cNvPr id="2" name="Picture 1">
          <a:extLst>
            <a:ext uri="{FF2B5EF4-FFF2-40B4-BE49-F238E27FC236}">
              <a16:creationId xmlns:a16="http://schemas.microsoft.com/office/drawing/2014/main" id="{C40947D5-4D6B-CA41-7816-230491A7F9AC}"/>
            </a:ext>
          </a:extLst>
        </xdr:cNvPr>
        <xdr:cNvPicPr>
          <a:picLocks noChangeAspect="1"/>
          <a:extLst>
            <a:ext uri="{53484399-7A02-498B-ADA4-41CD10E50FAC}">
              <aif:imageFormula xmlns:aif="http://schemas.microsoft.com/office/drawing/2022/imageformula" formula="'Data Visualization'!B18"/>
            </a:ext>
          </a:extLst>
        </xdr:cNvPicPr>
      </xdr:nvPicPr>
      <xdr:blipFill>
        <a:blip xmlns:r="http://schemas.openxmlformats.org/officeDocument/2006/relationships" r:embed="rId1"/>
        <a:stretch>
          <a:fillRect/>
        </a:stretch>
      </xdr:blipFill>
      <xdr:spPr>
        <a:xfrm>
          <a:off x="1638300" y="3640283"/>
          <a:ext cx="3222309" cy="2343496"/>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array.xml><?xml version="1.0" encoding="utf-8"?>
<arrayData xmlns="http://schemas.microsoft.com/office/spreadsheetml/2017/richdata2" count="6">
  <a r="12" c="6">
    <v t="s"/>
    <v t="s">sensor_01</v>
    <v t="s">sensor_02</v>
    <v t="s">sensor_03</v>
    <v t="s">sensor_04</v>
    <v t="s">RUL</v>
    <v>0</v>
    <v>2.4653939999999999</v>
    <v>47.092010000000002</v>
    <v>53.211799999999997</v>
    <v>46.310760000000002</v>
    <v>285.916666666666</v>
    <v>1</v>
    <v>2.4653939999999999</v>
    <v>47.092010000000002</v>
    <v>53.211799999999997</v>
    <v>46.310760000000002</v>
    <v>285.89999999999998</v>
    <v>2</v>
    <v>2.444734</v>
    <v>47.352429999999998</v>
    <v>53.211799999999997</v>
    <v>46.397570000000002</v>
    <v>285.88333333333298</v>
    <v>3</v>
    <v>2.460474</v>
    <v>47.092010000000002</v>
    <v>53.168399999999998</v>
    <v>46.397567749023402</v>
    <v>285.86666666666599</v>
    <v>4</v>
    <v>2.4457179999999998</v>
    <v>47.13541</v>
    <v>53.211799999999997</v>
    <v>46.397567749023402</v>
    <v>285.85000000000002</v>
    <v t="s">...</v>
    <v t="s">...</v>
    <v t="s">...</v>
    <v t="s">...</v>
    <v t="s">...</v>
    <v t="s">...</v>
    <v>95</v>
    <v>2.4594909999999999</v>
    <v>47.91666</v>
    <v>53.168399810790902</v>
    <v>45.963539123535199</v>
    <v>284.33333333333297</v>
    <v>96</v>
    <v>2.4594909999999999</v>
    <v>47.91666</v>
    <v>53.168399999999998</v>
    <v>45.963539123535199</v>
    <v>284.31666666666598</v>
    <v>97</v>
    <v>2.4516200000000001</v>
    <v>48.177079999999997</v>
    <v>53.125</v>
    <v>45.963540000000002</v>
    <v>284.3</v>
    <v>98</v>
    <v>2.4594909999999999</v>
    <v>48.177079999999997</v>
    <v>53.168399999999998</v>
    <v>45.963539123535199</v>
    <v>284.28333333333302</v>
    <v>99</v>
    <v>2.4457179999999998</v>
    <v>48.35069</v>
    <v>53.125</v>
    <v>45.963539123535199</v>
    <v>284.26666666666603</v>
  </a>
  <a r="9" c="6">
    <v t="s"/>
    <v t="s">sensor_01</v>
    <v t="s">sensor_02</v>
    <v t="s">sensor_03</v>
    <v t="s">sensor_04</v>
    <v t="s">RUL</v>
    <v t="s">count</v>
    <v>100</v>
    <v>100</v>
    <v>100</v>
    <v>100</v>
    <v>100</v>
    <v t="s">mean</v>
    <v>2.4544341200000002</v>
    <v>48.222220500000006</v>
    <v>53.136282363854953</v>
    <v>46.119356012963863</v>
    <v>285.09166666666636</v>
    <v t="s">std</v>
    <v>7.2117275662981831E-3</v>
    <v>0.80794866852571434</v>
    <v>7.0505570753543453E-2</v>
    <v>0.16759878947392443</v>
    <v>0.48352486626470176</v>
    <v t="s">min</v>
    <v>2.4417819999999999</v>
    <v>46.484380000000002</v>
    <v>53.03819</v>
    <v>45.876739999999998</v>
    <v>284.26666666666603</v>
    <v t="s">25%</v>
    <v>2.4486690000000002</v>
    <v>47.482640000000004</v>
    <v>53.124996185302699</v>
    <v>45.963539123535199</v>
    <v>284.67916666666622</v>
    <v t="s">50%</v>
    <v>2.4535879999999999</v>
    <v>48.307290000000002</v>
    <v>53.125</v>
    <v>46.050346374511697</v>
    <v>285.09166666666647</v>
    <v t="s">75%</v>
    <v>2.460474</v>
    <v>49.088540000000002</v>
    <v>53.168399999999998</v>
    <v>46.267360687255803</v>
    <v>285.50416666666649</v>
    <v t="s">max</v>
    <v>2.4683449999999998</v>
    <v>49.435760000000002</v>
    <v>53.689239999999998</v>
    <v>46.397570000000002</v>
    <v>285.916666666666</v>
  </a>
  <a r="12" c="6">
    <v t="s"/>
    <v t="s">sensor_01</v>
    <v t="s">sensor_02</v>
    <v t="s">sensor_03</v>
    <v t="s">sensor_04</v>
    <v t="s">RUL</v>
    <v>0</v>
    <v>2.4653939999999999</v>
    <v>47.092010000000002</v>
    <v>53.211799999999997</v>
    <v>46.310760000000002</v>
    <v>285.916666666666</v>
    <v>1</v>
    <v>2.4653939999999999</v>
    <v>47.092010000000002</v>
    <v>53.211799999999997</v>
    <v>46.310760000000002</v>
    <v>285.89999999999998</v>
    <v>2</v>
    <v>2.444734</v>
    <v>47.352429999999998</v>
    <v>53.211799999999997</v>
    <v>46.397570000000002</v>
    <v>285.88333333333298</v>
    <v>3</v>
    <v>2.460474</v>
    <v>47.092010000000002</v>
    <v>53.168399999999998</v>
    <v>46.397567749023402</v>
    <v>285.86666666666599</v>
    <v>4</v>
    <v>2.4457179999999998</v>
    <v>47.13541</v>
    <v>53.211799999999997</v>
    <v>46.397567749023402</v>
    <v>285.85000000000002</v>
    <v t="s">...</v>
    <v t="s">...</v>
    <v t="s">...</v>
    <v t="s">...</v>
    <v t="s">...</v>
    <v t="s">...</v>
    <v>50</v>
    <v>2.4565389999999998</v>
    <v>49.435760000000002</v>
    <v>53.124996185302699</v>
    <v>46.050346374511697</v>
    <v>285.08333333333297</v>
    <v>51</v>
    <v>2.4535879999999999</v>
    <v>49.348959999999998</v>
    <v>53.124996185302699</v>
    <v>46.050346374511697</v>
    <v>285.06666666666598</v>
    <v>52</v>
    <v>2.4516200000000001</v>
    <v>49.262149999999998</v>
    <v>53.124996185302699</v>
    <v>46.050346374511697</v>
    <v>285.05</v>
    <v>53</v>
    <v>2.4594909999999999</v>
    <v>49.305549999999997</v>
    <v>53.125</v>
    <v>46.050346374511697</v>
    <v>285.03333333333302</v>
    <v>54</v>
    <v>2.4486690000000002</v>
    <v>49.305549999999997</v>
    <v>53.03819</v>
    <v>46.050350000000002</v>
    <v>285.01666666666603</v>
  </a>
  <a r="12" c="6">
    <v t="s"/>
    <v t="s">sensor_01</v>
    <v t="s">sensor_02</v>
    <v t="s">sensor_03</v>
    <v t="s">sensor_04</v>
    <v t="s">RUL</v>
    <v>85</v>
    <v>2.4417819999999999</v>
    <v>47.56944</v>
    <v>53.124996185302699</v>
    <v>45.963539123535199</v>
    <v>284.5</v>
    <v>29</v>
    <v>2.444734</v>
    <v>48.046880000000002</v>
    <v>53.125</v>
    <v>46.223959999999998</v>
    <v>285.433333333333</v>
    <v>2</v>
    <v>2.444734</v>
    <v>47.352429999999998</v>
    <v>53.211799999999997</v>
    <v>46.397570000000002</v>
    <v>285.88333333333298</v>
    <v>92</v>
    <v>2.444734</v>
    <v>47.482640000000004</v>
    <v>53.168399999999998</v>
    <v>45.963539123535199</v>
    <v>284.38333333333298</v>
    <v>83</v>
    <v>2.444734</v>
    <v>47.56944</v>
    <v>53.168399999999998</v>
    <v>45.963539123535199</v>
    <v>284.53333333333302</v>
    <v t="s">...</v>
    <v t="s">...</v>
    <v t="s">...</v>
    <v t="s">...</v>
    <v t="s">...</v>
    <v t="s">...</v>
    <v>82</v>
    <v>2.466377</v>
    <v>47.265630000000002</v>
    <v>53.03819</v>
    <v>45.963540000000002</v>
    <v>284.55</v>
    <v>91</v>
    <v>2.466377</v>
    <v>47.265630000000002</v>
    <v>53.03819</v>
    <v>45.963539123535199</v>
    <v>284.39999999999998</v>
    <v>93</v>
    <v>2.466377</v>
    <v>47.699649999999998</v>
    <v>53.125</v>
    <v>45.963539123535199</v>
    <v>284.36666666666599</v>
    <v>46</v>
    <v>2.466377</v>
    <v>49.13194</v>
    <v>53.125</v>
    <v>46.09375</v>
    <v>285.14999999999998</v>
    <v>84</v>
    <v>2.4683449999999998</v>
    <v>47.265630000000002</v>
    <v>53.125</v>
    <v>45.963539123535199</v>
    <v>284.51666666666603</v>
  </a>
  <a r="12" c="6">
    <v t="s"/>
    <v t="s">sensor_01</v>
    <v t="s">sensor_02</v>
    <v t="s">sensor_03</v>
    <v t="s">sensor_04</v>
    <v t="s">RUL</v>
    <v>84</v>
    <v>2.4683449999999998</v>
    <v>47.265630000000002</v>
    <v>53.125</v>
    <v>45.963539123535199</v>
    <v>284.51666666666603</v>
    <v>91</v>
    <v>2.466377</v>
    <v>47.265630000000002</v>
    <v>53.03819</v>
    <v>45.963539123535199</v>
    <v>284.39999999999998</v>
    <v>46</v>
    <v>2.466377</v>
    <v>49.13194</v>
    <v>53.125</v>
    <v>46.09375</v>
    <v>285.14999999999998</v>
    <v>82</v>
    <v>2.466377</v>
    <v>47.265630000000002</v>
    <v>53.03819</v>
    <v>45.963540000000002</v>
    <v>284.55</v>
    <v>93</v>
    <v>2.466377</v>
    <v>47.699649999999998</v>
    <v>53.125</v>
    <v>45.963539123535199</v>
    <v>284.36666666666599</v>
    <v t="s">...</v>
    <v t="s">...</v>
    <v t="s">...</v>
    <v t="s">...</v>
    <v t="s">...</v>
    <v t="s">...</v>
    <v>83</v>
    <v>2.444734</v>
    <v>47.56944</v>
    <v>53.168399999999998</v>
    <v>45.963539123535199</v>
    <v>284.53333333333302</v>
    <v>29</v>
    <v>2.444734</v>
    <v>48.046880000000002</v>
    <v>53.125</v>
    <v>46.223959999999998</v>
    <v>285.433333333333</v>
    <v>92</v>
    <v>2.444734</v>
    <v>47.482640000000004</v>
    <v>53.168399999999998</v>
    <v>45.963539123535199</v>
    <v>284.38333333333298</v>
    <v>2</v>
    <v>2.444734</v>
    <v>47.352429999999998</v>
    <v>53.211799999999997</v>
    <v>46.397570000000002</v>
    <v>285.88333333333298</v>
    <v>85</v>
    <v>2.4417819999999999</v>
    <v>47.56944</v>
    <v>53.124996185302699</v>
    <v>45.963539123535199</v>
    <v>284.5</v>
  </a>
  <a r="2">
    <v>594</v>
    <v>432</v>
  </a>
</arrayData>
</file>

<file path=xl/richData/rdrichvalue.xml><?xml version="1.0" encoding="utf-8"?>
<rvData xmlns="http://schemas.microsoft.com/office/spreadsheetml/2017/richdata" count="23">
  <rv s="0">
    <v>0</v>
    <v>5</v>
  </rv>
  <rv s="0">
    <v>1</v>
    <v>5</v>
  </rv>
  <rv s="0">
    <v>2</v>
    <v>5</v>
  </rv>
  <rv s="1">
    <v>3</v>
    <v>5</v>
    <v>Speaker phone with solid fill</v>
  </rv>
  <rv s="2">
    <v>0</v>
  </rv>
  <rv s="3">
    <v>DataFrame</v>
    <v>1</v>
    <v>4</v>
  </rv>
  <rv s="4">
    <v>&lt;class 'pandas.core.frame.DataFrame'&gt;</v>
    <v>DataFrame</v>
    <v xml:space="preserve">    sensor_01  sensor_02  sensor_03  sensor_04         RUL
0    2.465394   47.09201    53.2118  46.310760  285.916667
1    2.465394   47.09201    53.2118  46.310760  285.900000
2    2.444734   47.35243    53.2118  46.397570  285.883333
3    2.460474   ...</v>
    <v>5</v>
    <v>2</v>
  </rv>
  <rv s="2">
    <v>1</v>
  </rv>
  <rv s="3">
    <v>DataFrame</v>
    <v>4</v>
    <v>7</v>
  </rv>
  <rv s="4">
    <v>&lt;class 'pandas.core.frame.DataFrame'&gt;</v>
    <v>DataFrame</v>
    <v xml:space="preserve">        sensor_01   sensor_02   sensor_03   sensor_04         RUL
count  100.000000  100.000000  100.000000  100.000000  100.000000
mean     2.454434   48.222221   53.136282   46.119356  285.091667
std      0.007212    0.807949    0.070506    0.167599 ...</v>
    <v>8</v>
    <v>2</v>
  </rv>
  <rv s="2">
    <v>2</v>
  </rv>
  <rv s="3">
    <v>DataFrame</v>
    <v>6</v>
    <v>10</v>
  </rv>
  <rv s="4">
    <v>&lt;class 'pandas.core.frame.DataFrame'&gt;</v>
    <v>DataFrame</v>
    <v xml:space="preserve">    sensor_01  sensor_02  sensor_03  sensor_04         RUL
0    2.465394   47.09201  53.211800  46.310760  285.916667
1    2.465394   47.09201  53.211800  46.310760  285.900000
2    2.444734   47.35243  53.211800  46.397570  285.883333
3    2.460474   ...</v>
    <v>11</v>
    <v>2</v>
  </rv>
  <rv s="2">
    <v>3</v>
  </rv>
  <rv s="3">
    <v>DataFrame</v>
    <v>1</v>
    <v>13</v>
  </rv>
  <rv s="4">
    <v>&lt;class 'pandas.core.frame.DataFrame'&gt;</v>
    <v>DataFrame</v>
    <v xml:space="preserve">    sensor_01  sensor_02  sensor_03  sensor_04         RUL
85   2.441782   47.56944  53.124996  45.963539  284.500000
29   2.444734   48.04688  53.125000  46.223960  285.433333
2    2.444734   47.35243  53.211800  46.397570  285.883333
92   2.444734   ...</v>
    <v>14</v>
    <v>2</v>
  </rv>
  <rv s="2">
    <v>4</v>
  </rv>
  <rv s="3">
    <v>DataFrame</v>
    <v>1</v>
    <v>16</v>
  </rv>
  <rv s="4">
    <v>&lt;class 'pandas.core.frame.DataFrame'&gt;</v>
    <v>DataFrame</v>
    <v xml:space="preserve">    sensor_01  sensor_02  sensor_03  sensor_04         RUL
84   2.468345   47.26563  53.125000  45.963539  284.516667
91   2.466377   47.26563  53.038190  45.963539  284.400000
46   2.466377   49.13194  53.125000  46.093750  285.150000
82   2.466377   ...</v>
    <v>17</v>
    <v>2</v>
  </rv>
  <rv s="0">
    <v>4</v>
    <v>9</v>
  </rv>
  <rv s="2">
    <v>5</v>
  </rv>
  <rv s="5">
    <v>Image</v>
    <v>7</v>
    <v>19</v>
    <v>20</v>
  </rv>
  <rv s="4">
    <v>&lt;class 'PIL.PngImagePlugin.PngImageFile'&gt;</v>
    <v>PngImageFile</v>
    <v>&lt;PIL.PngImagePlugin.PngImageFile image mode=RGBA size=594x432 at 0x7FF0D0C83350&gt;</v>
    <v>21</v>
    <v>2</v>
  </rv>
</rvData>
</file>

<file path=xl/richData/rdrichvaluestructure.xml><?xml version="1.0" encoding="utf-8"?>
<rvStructures xmlns="http://schemas.microsoft.com/office/spreadsheetml/2017/richdata" count="6">
  <s t="_localImage">
    <k n="_rvRel:LocalImageIdentifier" t="i"/>
    <k n="CalcOrigin" t="i"/>
  </s>
  <s t="_localImage">
    <k n="_rvRel:LocalImageIdentifier" t="i"/>
    <k n="CalcOrigin" t="i"/>
    <k n="Text" t="s"/>
  </s>
  <s t="_array">
    <k n="array" t="a"/>
  </s>
  <s t="_entity">
    <k n="_DisplayString" t="s"/>
    <k n="_ViewInfo" t="spb"/>
    <k n="arrayPreview" t="r"/>
  </s>
  <s t="_python">
    <k n="Python_type" t="s"/>
    <k n="Python_typeName" t="s"/>
    <k n="Python_str" t="s"/>
    <k n="preview" t="r"/>
    <k n="_Provider" t="spb"/>
  </s>
  <s t="_entity">
    <k n="_DisplayString" t="s"/>
    <k n="_Format" t="spb"/>
    <k n="image" t="r"/>
    <k n="size" t="r"/>
  </s>
</rvStructures>
</file>

<file path=xl/richData/rdsupportingpropertybag.xml><?xml version="1.0" encoding="utf-8"?>
<supportingPropertyBags xmlns="http://schemas.microsoft.com/office/spreadsheetml/2017/richdata2">
  <spbData count="8">
    <spb s="0">
      <v>100</v>
      <v>5</v>
      <v>DataFrame</v>
      <v>arrayPreview</v>
      <v>1</v>
    </spb>
    <spb s="1">
      <v>0</v>
    </spb>
    <spb s="2">
      <v>https://www.anaconda.com/excel</v>
      <v>https://res.cdn.office.net/officepysvc/prod-preview/anacondalogo.png</v>
      <v>Python provided by Anaconda</v>
    </spb>
    <spb s="0">
      <v>8</v>
      <v>5</v>
      <v>DataFrame</v>
      <v>arrayPreview</v>
      <v>1</v>
    </spb>
    <spb s="1">
      <v>3</v>
    </spb>
    <spb s="0">
      <v>55</v>
      <v>5</v>
      <v>DataFrame</v>
      <v>arrayPreview</v>
      <v>1</v>
    </spb>
    <spb s="1">
      <v>5</v>
    </spb>
    <spb s="3">
      <v>1</v>
    </spb>
  </spbData>
</supportingPropertyBags>
</file>

<file path=xl/richData/rdsupportingpropertybagstructure.xml><?xml version="1.0" encoding="utf-8"?>
<spbStructures xmlns="http://schemas.microsoft.com/office/spreadsheetml/2017/richdata2" count="4">
  <s>
    <k n="drw" t="i"/>
    <k n="dcol" t="i"/>
    <k n="name" t="s"/>
    <k n="array" t="s"/>
    <k n="headers" t="b"/>
  </s>
  <s>
    <k n="ArrayCardInfo" t="spb"/>
  </s>
  <s>
    <k n="link" t="s"/>
    <k n="logo" t="s"/>
    <k n="name" t="s"/>
  </s>
  <s>
    <k n="imag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richProperties>
    <rPr n="IsHeroField" t="b"/>
  </richProperties>
  <richStyles>
    <rSty>
      <rpv i="0">1</rpv>
    </rSty>
  </richStyles>
</richStyleSheet>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line.me/R/ti/p/@techpro?from=page&amp;searchId=techpro" TargetMode="External"/><Relationship Id="rId1" Type="http://schemas.openxmlformats.org/officeDocument/2006/relationships/hyperlink" Target="https://www.facebook.com/techproplusth/"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kaggle.com/datasets/nphantawee/pump-sensor-data" TargetMode="External"/><Relationship Id="rId2" Type="http://schemas.openxmlformats.org/officeDocument/2006/relationships/hyperlink" Target="https://line.me/R/ti/p/@techpro?from=page&amp;searchId=techpro" TargetMode="External"/><Relationship Id="rId1" Type="http://schemas.openxmlformats.org/officeDocument/2006/relationships/hyperlink" Target="https://www.facebook.com/techproplusth/"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line.me/R/ti/p/@techpro?from=page&amp;searchId=techpro" TargetMode="External"/><Relationship Id="rId1" Type="http://schemas.openxmlformats.org/officeDocument/2006/relationships/hyperlink" Target="https://www.facebook.com/techproplusth/"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line.me/R/ti/p/@techpro?from=page&amp;searchId=techpro" TargetMode="External"/><Relationship Id="rId1" Type="http://schemas.openxmlformats.org/officeDocument/2006/relationships/hyperlink" Target="https://www.facebook.com/techproplusth/"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line.me/R/ti/p/@techpro?from=page&amp;searchId=techpro" TargetMode="External"/><Relationship Id="rId1" Type="http://schemas.openxmlformats.org/officeDocument/2006/relationships/hyperlink" Target="https://www.facebook.com/techproplusth/"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line.me/R/ti/p/@techpro?from=page&amp;searchId=techpro" TargetMode="External"/><Relationship Id="rId1" Type="http://schemas.openxmlformats.org/officeDocument/2006/relationships/hyperlink" Target="https://www.facebook.com/techproplus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616D9-F2AD-4B56-B900-2E4EDD36E34E}">
  <dimension ref="A1:I12"/>
  <sheetViews>
    <sheetView tabSelected="1" workbookViewId="0">
      <selection activeCell="M7" sqref="M7"/>
    </sheetView>
  </sheetViews>
  <sheetFormatPr defaultRowHeight="16.8" x14ac:dyDescent="0.4"/>
  <cols>
    <col min="1" max="1" width="3.69921875" customWidth="1"/>
    <col min="8" max="8" width="8.796875" customWidth="1"/>
    <col min="9" max="9" width="3.69921875" customWidth="1"/>
  </cols>
  <sheetData>
    <row r="1" spans="1:9" x14ac:dyDescent="0.4">
      <c r="A1" s="10"/>
      <c r="B1" s="10"/>
      <c r="C1" s="10"/>
      <c r="D1" s="10"/>
      <c r="E1" s="10"/>
      <c r="F1" s="10"/>
      <c r="G1" s="10"/>
      <c r="H1" s="10"/>
      <c r="I1" s="10"/>
    </row>
    <row r="2" spans="1:9" x14ac:dyDescent="0.4">
      <c r="A2" s="10"/>
      <c r="B2" s="35" t="e" vm="1">
        <v>#VALUE!</v>
      </c>
      <c r="C2" s="35"/>
      <c r="D2" s="1" t="e" vm="2">
        <v>#VALUE!</v>
      </c>
      <c r="E2" s="36" t="s">
        <v>5</v>
      </c>
      <c r="F2" s="37"/>
      <c r="G2" s="37"/>
      <c r="H2" s="38"/>
      <c r="I2" s="10"/>
    </row>
    <row r="3" spans="1:9" x14ac:dyDescent="0.4">
      <c r="A3" s="10"/>
      <c r="B3" s="35"/>
      <c r="C3" s="35"/>
      <c r="D3" s="2" t="e" vm="3">
        <v>#VALUE!</v>
      </c>
      <c r="E3" s="39" t="s">
        <v>6</v>
      </c>
      <c r="F3" s="40"/>
      <c r="G3" s="40"/>
      <c r="H3" s="41"/>
      <c r="I3" s="10"/>
    </row>
    <row r="4" spans="1:9" x14ac:dyDescent="0.4">
      <c r="A4" s="10"/>
      <c r="B4" s="35"/>
      <c r="C4" s="35"/>
      <c r="D4" s="3" t="e" vm="4">
        <v>#VALUE!</v>
      </c>
      <c r="E4" s="42" t="s">
        <v>7</v>
      </c>
      <c r="F4" s="43"/>
      <c r="G4" s="43"/>
      <c r="H4" s="44"/>
      <c r="I4" s="10"/>
    </row>
    <row r="5" spans="1:9" x14ac:dyDescent="0.4">
      <c r="A5" s="10"/>
      <c r="B5" s="87" t="s">
        <v>11</v>
      </c>
      <c r="C5" s="87"/>
      <c r="D5" s="87"/>
      <c r="E5" s="87"/>
      <c r="F5" s="87"/>
      <c r="G5" s="87"/>
      <c r="H5" s="87"/>
      <c r="I5" s="10"/>
    </row>
    <row r="6" spans="1:9" x14ac:dyDescent="0.4">
      <c r="A6" s="10"/>
      <c r="B6" s="87"/>
      <c r="C6" s="87"/>
      <c r="D6" s="87"/>
      <c r="E6" s="87"/>
      <c r="F6" s="87"/>
      <c r="G6" s="87"/>
      <c r="H6" s="87"/>
      <c r="I6" s="10"/>
    </row>
    <row r="7" spans="1:9" x14ac:dyDescent="0.4">
      <c r="A7" s="10"/>
      <c r="B7" s="12">
        <v>1</v>
      </c>
      <c r="C7" s="33" t="s">
        <v>18</v>
      </c>
      <c r="D7" s="33"/>
      <c r="E7" s="33"/>
      <c r="F7" s="33"/>
      <c r="G7" s="33"/>
      <c r="H7" s="33"/>
      <c r="I7" s="10"/>
    </row>
    <row r="8" spans="1:9" x14ac:dyDescent="0.4">
      <c r="A8" s="10"/>
      <c r="B8" s="12">
        <v>2</v>
      </c>
      <c r="C8" s="34" t="s">
        <v>23</v>
      </c>
      <c r="D8" s="34"/>
      <c r="E8" s="34"/>
      <c r="F8" s="34"/>
      <c r="G8" s="34"/>
      <c r="H8" s="34"/>
      <c r="I8" s="10"/>
    </row>
    <row r="9" spans="1:9" x14ac:dyDescent="0.4">
      <c r="A9" s="10"/>
      <c r="B9" s="12">
        <v>3</v>
      </c>
      <c r="C9" s="34" t="s">
        <v>22</v>
      </c>
      <c r="D9" s="34"/>
      <c r="E9" s="34"/>
      <c r="F9" s="34"/>
      <c r="G9" s="34"/>
      <c r="H9" s="34"/>
      <c r="I9" s="10"/>
    </row>
    <row r="10" spans="1:9" x14ac:dyDescent="0.4">
      <c r="A10" s="10"/>
      <c r="B10" s="12">
        <v>4</v>
      </c>
      <c r="C10" s="34" t="s">
        <v>24</v>
      </c>
      <c r="D10" s="34"/>
      <c r="E10" s="34"/>
      <c r="F10" s="34"/>
      <c r="G10" s="34"/>
      <c r="H10" s="34"/>
      <c r="I10" s="10"/>
    </row>
    <row r="11" spans="1:9" x14ac:dyDescent="0.4">
      <c r="A11" s="10"/>
      <c r="B11" s="12">
        <v>5</v>
      </c>
      <c r="C11" s="34" t="s">
        <v>25</v>
      </c>
      <c r="D11" s="34"/>
      <c r="E11" s="34"/>
      <c r="F11" s="34"/>
      <c r="G11" s="34"/>
      <c r="H11" s="34"/>
      <c r="I11" s="10"/>
    </row>
    <row r="12" spans="1:9" x14ac:dyDescent="0.4">
      <c r="A12" s="10"/>
      <c r="B12" s="10"/>
      <c r="C12" s="10"/>
      <c r="D12" s="10"/>
      <c r="E12" s="10"/>
      <c r="F12" s="10"/>
      <c r="G12" s="10"/>
      <c r="H12" s="10"/>
      <c r="I12" s="10"/>
    </row>
  </sheetData>
  <mergeCells count="10">
    <mergeCell ref="B2:C4"/>
    <mergeCell ref="E2:H2"/>
    <mergeCell ref="E3:H3"/>
    <mergeCell ref="E4:H4"/>
    <mergeCell ref="B5:H6"/>
    <mergeCell ref="C7:H7"/>
    <mergeCell ref="C8:H8"/>
    <mergeCell ref="C9:H9"/>
    <mergeCell ref="C10:H10"/>
    <mergeCell ref="C11:H11"/>
  </mergeCells>
  <hyperlinks>
    <hyperlink ref="D2" r:id="rId1" display="https://www.facebook.com/techproplusth/" xr:uid="{528E42CA-6B20-4223-94EB-2A1A27861F1C}"/>
    <hyperlink ref="D3" r:id="rId2" display="https://line.me/R/ti/p/@techpro?from=page&amp;searchId=techpro" xr:uid="{C4691F92-521A-46F1-8375-C91E2532BC35}"/>
    <hyperlink ref="C7:H7" location="Dataset!A1" display="Dataset" xr:uid="{64150842-F3CA-4A2E-803B-47040A9A1541}"/>
    <hyperlink ref="C8:H8" location="DataFrame!A1" display="Import Excel to Dataframe" xr:uid="{37F2FEBB-36A5-4F63-9B0D-D083FDDBE46F}"/>
    <hyperlink ref="C9:H9" location="'Data Analysis'!A1" display="Data Analysis using Pandas library in Python" xr:uid="{12261357-DA86-4FAF-8CF8-097B6CDA0B70}"/>
    <hyperlink ref="C10:H10" location="'Data Transformation'!A1" display="Data Transformation" xr:uid="{54C72864-85A8-490D-B6C7-B7B37A6F376A}"/>
    <hyperlink ref="C11:H11" location="'Data Visualization'!A1" display="Data Visualization with Scatter Plot" xr:uid="{B04C92AB-2CCC-4C38-A2AA-5AC381877B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0B1BD-24D5-4DB0-84DE-D2F3CFD411E7}">
  <dimension ref="A1:I109"/>
  <sheetViews>
    <sheetView topLeftCell="A46" workbookViewId="0">
      <selection activeCell="M10" sqref="M10"/>
    </sheetView>
  </sheetViews>
  <sheetFormatPr defaultRowHeight="16.8" x14ac:dyDescent="0.4"/>
  <cols>
    <col min="1" max="1" width="3.69921875" customWidth="1"/>
    <col min="2" max="3" width="12.19921875" bestFit="1" customWidth="1"/>
    <col min="4" max="7" width="8.796875" bestFit="1" customWidth="1"/>
    <col min="8" max="8" width="9.296875" bestFit="1" customWidth="1"/>
    <col min="9" max="9" width="3.69921875" customWidth="1"/>
    <col min="11" max="11" width="9.3984375" bestFit="1" customWidth="1"/>
  </cols>
  <sheetData>
    <row r="1" spans="1:9" x14ac:dyDescent="0.4">
      <c r="A1" s="8"/>
      <c r="B1" s="8"/>
      <c r="C1" s="8"/>
      <c r="D1" s="8"/>
      <c r="E1" s="8"/>
      <c r="F1" s="8"/>
      <c r="G1" s="8"/>
      <c r="H1" s="8"/>
      <c r="I1" s="8"/>
    </row>
    <row r="2" spans="1:9" x14ac:dyDescent="0.4">
      <c r="A2" s="8"/>
      <c r="B2" s="36" t="e" vm="1">
        <v>#VALUE!</v>
      </c>
      <c r="C2" s="38"/>
      <c r="D2" s="1" t="e" vm="2">
        <v>#VALUE!</v>
      </c>
      <c r="E2" s="36" t="s">
        <v>5</v>
      </c>
      <c r="F2" s="37"/>
      <c r="G2" s="37"/>
      <c r="H2" s="38"/>
      <c r="I2" s="8"/>
    </row>
    <row r="3" spans="1:9" x14ac:dyDescent="0.4">
      <c r="A3" s="8"/>
      <c r="B3" s="45"/>
      <c r="C3" s="46"/>
      <c r="D3" s="2" t="e" vm="3">
        <v>#VALUE!</v>
      </c>
      <c r="E3" s="39" t="s">
        <v>6</v>
      </c>
      <c r="F3" s="40"/>
      <c r="G3" s="40"/>
      <c r="H3" s="41"/>
      <c r="I3" s="8"/>
    </row>
    <row r="4" spans="1:9" ht="16.8" customHeight="1" x14ac:dyDescent="0.4">
      <c r="A4" s="8"/>
      <c r="B4" s="42"/>
      <c r="C4" s="44"/>
      <c r="D4" s="3" t="e" vm="4">
        <v>#VALUE!</v>
      </c>
      <c r="E4" s="42" t="s">
        <v>7</v>
      </c>
      <c r="F4" s="43"/>
      <c r="G4" s="43"/>
      <c r="H4" s="44"/>
      <c r="I4" s="8"/>
    </row>
    <row r="5" spans="1:9" ht="16.8" customHeight="1" x14ac:dyDescent="0.4">
      <c r="A5" s="8"/>
      <c r="B5" s="88" t="s">
        <v>8</v>
      </c>
      <c r="C5" s="89"/>
      <c r="D5" s="89"/>
      <c r="E5" s="89"/>
      <c r="F5" s="89"/>
      <c r="G5" s="89"/>
      <c r="H5" s="90"/>
      <c r="I5" s="8"/>
    </row>
    <row r="6" spans="1:9" ht="16.8" customHeight="1" x14ac:dyDescent="0.4">
      <c r="A6" s="8"/>
      <c r="B6" s="91" t="s">
        <v>9</v>
      </c>
      <c r="C6" s="92" t="s">
        <v>10</v>
      </c>
      <c r="D6" s="93"/>
      <c r="E6" s="93"/>
      <c r="F6" s="93"/>
      <c r="G6" s="93"/>
      <c r="H6" s="94"/>
      <c r="I6" s="8"/>
    </row>
    <row r="7" spans="1:9" x14ac:dyDescent="0.4">
      <c r="A7" s="8"/>
      <c r="B7" s="42"/>
      <c r="C7" s="43"/>
      <c r="D7" s="43"/>
      <c r="E7" s="43"/>
      <c r="F7" s="43"/>
      <c r="G7" s="43"/>
      <c r="H7" s="44"/>
      <c r="I7" s="8"/>
    </row>
    <row r="8" spans="1:9" x14ac:dyDescent="0.4">
      <c r="A8" s="8"/>
      <c r="B8" s="4"/>
      <c r="C8" s="7" t="s">
        <v>0</v>
      </c>
      <c r="D8" s="15" t="s">
        <v>1</v>
      </c>
      <c r="E8" s="15" t="s">
        <v>2</v>
      </c>
      <c r="F8" s="15" t="s">
        <v>3</v>
      </c>
      <c r="G8" s="15" t="s">
        <v>4</v>
      </c>
      <c r="H8" s="16" t="s">
        <v>19</v>
      </c>
      <c r="I8" s="8"/>
    </row>
    <row r="9" spans="1:9" x14ac:dyDescent="0.4">
      <c r="A9" s="8"/>
      <c r="B9" s="5">
        <v>1</v>
      </c>
      <c r="C9" s="6">
        <v>43191</v>
      </c>
      <c r="D9" s="13">
        <v>2.4653939999999999</v>
      </c>
      <c r="E9" s="13">
        <v>47.092010000000002</v>
      </c>
      <c r="F9" s="13">
        <v>53.211799999999997</v>
      </c>
      <c r="G9" s="13">
        <v>46.310760000000002</v>
      </c>
      <c r="H9" s="14">
        <v>285.916666666666</v>
      </c>
      <c r="I9" s="8"/>
    </row>
    <row r="10" spans="1:9" x14ac:dyDescent="0.4">
      <c r="A10" s="8"/>
      <c r="B10" s="5">
        <v>2</v>
      </c>
      <c r="C10" s="6">
        <v>43191.000694444447</v>
      </c>
      <c r="D10" s="13">
        <v>2.4653939999999999</v>
      </c>
      <c r="E10" s="13">
        <v>47.092010000000002</v>
      </c>
      <c r="F10" s="13">
        <v>53.211799999999997</v>
      </c>
      <c r="G10" s="13">
        <v>46.310760000000002</v>
      </c>
      <c r="H10" s="14">
        <v>285.89999999999998</v>
      </c>
      <c r="I10" s="8"/>
    </row>
    <row r="11" spans="1:9" x14ac:dyDescent="0.4">
      <c r="A11" s="8"/>
      <c r="B11" s="5">
        <v>3</v>
      </c>
      <c r="C11" s="6">
        <v>43191.001388888886</v>
      </c>
      <c r="D11" s="13">
        <v>2.444734</v>
      </c>
      <c r="E11" s="13">
        <v>47.352429999999998</v>
      </c>
      <c r="F11" s="13">
        <v>53.211799999999997</v>
      </c>
      <c r="G11" s="13">
        <v>46.397570000000002</v>
      </c>
      <c r="H11" s="14">
        <v>285.88333333333298</v>
      </c>
      <c r="I11" s="8"/>
    </row>
    <row r="12" spans="1:9" x14ac:dyDescent="0.4">
      <c r="A12" s="8"/>
      <c r="B12" s="5">
        <v>4</v>
      </c>
      <c r="C12" s="6">
        <v>43191.002083333333</v>
      </c>
      <c r="D12" s="13">
        <v>2.460474</v>
      </c>
      <c r="E12" s="13">
        <v>47.092010000000002</v>
      </c>
      <c r="F12" s="13">
        <v>53.168399999999998</v>
      </c>
      <c r="G12" s="13">
        <v>46.397567749023402</v>
      </c>
      <c r="H12" s="14">
        <v>285.86666666666599</v>
      </c>
      <c r="I12" s="8"/>
    </row>
    <row r="13" spans="1:9" x14ac:dyDescent="0.4">
      <c r="A13" s="8"/>
      <c r="B13" s="5">
        <v>5</v>
      </c>
      <c r="C13" s="6">
        <v>43191.00277777778</v>
      </c>
      <c r="D13" s="13">
        <v>2.4457179999999998</v>
      </c>
      <c r="E13" s="13">
        <v>47.13541</v>
      </c>
      <c r="F13" s="13">
        <v>53.211799999999997</v>
      </c>
      <c r="G13" s="13">
        <v>46.397567749023402</v>
      </c>
      <c r="H13" s="14">
        <v>285.85000000000002</v>
      </c>
      <c r="I13" s="8"/>
    </row>
    <row r="14" spans="1:9" x14ac:dyDescent="0.4">
      <c r="A14" s="8"/>
      <c r="B14" s="5">
        <v>6</v>
      </c>
      <c r="C14" s="6">
        <v>43191.003472222219</v>
      </c>
      <c r="D14" s="13">
        <v>2.4535879999999999</v>
      </c>
      <c r="E14" s="13">
        <v>47.092010000000002</v>
      </c>
      <c r="F14" s="13">
        <v>53.168399999999998</v>
      </c>
      <c r="G14" s="13">
        <v>46.397567749023402</v>
      </c>
      <c r="H14" s="14">
        <v>285.83333333333297</v>
      </c>
      <c r="I14" s="8"/>
    </row>
    <row r="15" spans="1:9" x14ac:dyDescent="0.4">
      <c r="A15" s="8"/>
      <c r="B15" s="5">
        <v>7</v>
      </c>
      <c r="C15" s="6">
        <v>43191.004166666666</v>
      </c>
      <c r="D15" s="13">
        <v>2.4555560000000001</v>
      </c>
      <c r="E15" s="13">
        <v>47.048609999999996</v>
      </c>
      <c r="F15" s="13">
        <v>53.168399810790902</v>
      </c>
      <c r="G15" s="13">
        <v>46.397567749023402</v>
      </c>
      <c r="H15" s="14">
        <v>285.81666666666598</v>
      </c>
      <c r="I15" s="8"/>
    </row>
    <row r="16" spans="1:9" x14ac:dyDescent="0.4">
      <c r="A16" s="8"/>
      <c r="B16" s="5">
        <v>8</v>
      </c>
      <c r="C16" s="6">
        <v>43191.004861111112</v>
      </c>
      <c r="D16" s="13">
        <v>2.4496530000000001</v>
      </c>
      <c r="E16" s="13">
        <v>47.13541</v>
      </c>
      <c r="F16" s="13">
        <v>53.168399810790902</v>
      </c>
      <c r="G16" s="13">
        <v>46.397567749023402</v>
      </c>
      <c r="H16" s="14">
        <v>285.8</v>
      </c>
      <c r="I16" s="8"/>
    </row>
    <row r="17" spans="1:9" x14ac:dyDescent="0.4">
      <c r="A17" s="8"/>
      <c r="B17" s="5">
        <v>9</v>
      </c>
      <c r="C17" s="6">
        <v>43191.005555555559</v>
      </c>
      <c r="D17" s="13">
        <v>2.4634260000000001</v>
      </c>
      <c r="E17" s="13">
        <v>47.092010000000002</v>
      </c>
      <c r="F17" s="13">
        <v>53.168399810790902</v>
      </c>
      <c r="G17" s="13">
        <v>46.397567749023402</v>
      </c>
      <c r="H17" s="14">
        <v>285.78333333333302</v>
      </c>
      <c r="I17" s="8"/>
    </row>
    <row r="18" spans="1:9" x14ac:dyDescent="0.4">
      <c r="A18" s="8"/>
      <c r="B18" s="5">
        <v>10</v>
      </c>
      <c r="C18" s="6">
        <v>43191.006249999999</v>
      </c>
      <c r="D18" s="13">
        <v>2.4457179999999998</v>
      </c>
      <c r="E18" s="13">
        <v>47.178820000000002</v>
      </c>
      <c r="F18" s="13">
        <v>53.168399999999998</v>
      </c>
      <c r="G18" s="13">
        <v>46.397567749023402</v>
      </c>
      <c r="H18" s="14">
        <v>285.76666666666603</v>
      </c>
      <c r="I18" s="8"/>
    </row>
    <row r="19" spans="1:9" x14ac:dyDescent="0.4">
      <c r="A19" s="8"/>
      <c r="B19" s="5">
        <v>11</v>
      </c>
      <c r="C19" s="6">
        <v>43191.006944444445</v>
      </c>
      <c r="D19" s="13">
        <v>2.46441</v>
      </c>
      <c r="E19" s="13">
        <v>47.482640000000004</v>
      </c>
      <c r="F19" s="13">
        <v>53.125</v>
      </c>
      <c r="G19" s="13">
        <v>46.397567749023402</v>
      </c>
      <c r="H19" s="14">
        <v>285.75</v>
      </c>
      <c r="I19" s="8"/>
    </row>
    <row r="20" spans="1:9" x14ac:dyDescent="0.4">
      <c r="A20" s="8"/>
      <c r="B20" s="5">
        <v>12</v>
      </c>
      <c r="C20" s="6">
        <v>43191.007638888892</v>
      </c>
      <c r="D20" s="13">
        <v>2.444734</v>
      </c>
      <c r="E20" s="13">
        <v>47.91666</v>
      </c>
      <c r="F20" s="13">
        <v>53.168399999999998</v>
      </c>
      <c r="G20" s="13">
        <v>46.397567749023402</v>
      </c>
      <c r="H20" s="14">
        <v>285.73333333333301</v>
      </c>
      <c r="I20" s="8"/>
    </row>
    <row r="21" spans="1:9" x14ac:dyDescent="0.4">
      <c r="A21" s="8"/>
      <c r="B21" s="5">
        <v>13</v>
      </c>
      <c r="C21" s="6">
        <v>43191.008333333331</v>
      </c>
      <c r="D21" s="13">
        <v>2.460474</v>
      </c>
      <c r="E21" s="13">
        <v>48.263890000000004</v>
      </c>
      <c r="F21" s="13">
        <v>53.125</v>
      </c>
      <c r="G21" s="13">
        <v>46.397567749023402</v>
      </c>
      <c r="H21" s="14">
        <v>285.71666666666601</v>
      </c>
      <c r="I21" s="8"/>
    </row>
    <row r="22" spans="1:9" x14ac:dyDescent="0.4">
      <c r="A22" s="8"/>
      <c r="B22" s="5">
        <v>14</v>
      </c>
      <c r="C22" s="6">
        <v>43191.009027777778</v>
      </c>
      <c r="D22" s="13">
        <v>2.4486690000000002</v>
      </c>
      <c r="E22" s="13">
        <v>48.4375</v>
      </c>
      <c r="F22" s="13">
        <v>53.168399999999998</v>
      </c>
      <c r="G22" s="13">
        <v>46.397567749023402</v>
      </c>
      <c r="H22" s="14">
        <v>285.7</v>
      </c>
      <c r="I22" s="8"/>
    </row>
    <row r="23" spans="1:9" x14ac:dyDescent="0.4">
      <c r="A23" s="8"/>
      <c r="B23" s="5">
        <v>15</v>
      </c>
      <c r="C23" s="6">
        <v>43191.009722222225</v>
      </c>
      <c r="D23" s="13">
        <v>2.4535879999999999</v>
      </c>
      <c r="E23" s="13">
        <v>48.567709999999998</v>
      </c>
      <c r="F23" s="13">
        <v>53.168399999999998</v>
      </c>
      <c r="G23" s="13">
        <v>46.397567749023402</v>
      </c>
      <c r="H23" s="14">
        <v>285.683333333333</v>
      </c>
      <c r="I23" s="8"/>
    </row>
    <row r="24" spans="1:9" x14ac:dyDescent="0.4">
      <c r="A24" s="8"/>
      <c r="B24" s="5">
        <v>16</v>
      </c>
      <c r="C24" s="6">
        <v>43191.010416666664</v>
      </c>
      <c r="D24" s="13">
        <v>2.4555560000000001</v>
      </c>
      <c r="E24" s="13">
        <v>48.394100000000002</v>
      </c>
      <c r="F24" s="13">
        <v>53.125</v>
      </c>
      <c r="G24" s="13">
        <v>46.397570000000002</v>
      </c>
      <c r="H24" s="14">
        <v>285.666666666666</v>
      </c>
      <c r="I24" s="8"/>
    </row>
    <row r="25" spans="1:9" x14ac:dyDescent="0.4">
      <c r="A25" s="8"/>
      <c r="B25" s="5">
        <v>17</v>
      </c>
      <c r="C25" s="6">
        <v>43191.011111111111</v>
      </c>
      <c r="D25" s="13">
        <v>2.4496530000000001</v>
      </c>
      <c r="E25" s="13">
        <v>48.394100000000002</v>
      </c>
      <c r="F25" s="13">
        <v>53.168399999999998</v>
      </c>
      <c r="G25" s="13">
        <v>46.310760000000002</v>
      </c>
      <c r="H25" s="14">
        <v>285.64999999999998</v>
      </c>
      <c r="I25" s="8"/>
    </row>
    <row r="26" spans="1:9" x14ac:dyDescent="0.4">
      <c r="A26" s="8"/>
      <c r="B26" s="5">
        <v>18</v>
      </c>
      <c r="C26" s="6">
        <v>43191.011805555558</v>
      </c>
      <c r="D26" s="13">
        <v>2.4634260000000001</v>
      </c>
      <c r="E26" s="13">
        <v>48.480899999999998</v>
      </c>
      <c r="F26" s="13">
        <v>53.689239999999998</v>
      </c>
      <c r="G26" s="13">
        <v>46.310760498046797</v>
      </c>
      <c r="H26" s="14">
        <v>285.63333333333298</v>
      </c>
      <c r="I26" s="8"/>
    </row>
    <row r="27" spans="1:9" x14ac:dyDescent="0.4">
      <c r="A27" s="8"/>
      <c r="B27" s="5">
        <v>19</v>
      </c>
      <c r="C27" s="6">
        <v>43191.012499999997</v>
      </c>
      <c r="D27" s="13">
        <v>2.4457179999999998</v>
      </c>
      <c r="E27" s="13">
        <v>48.611109999999996</v>
      </c>
      <c r="F27" s="13">
        <v>53.125</v>
      </c>
      <c r="G27" s="13">
        <v>46.310760498046797</v>
      </c>
      <c r="H27" s="14">
        <v>285.61666666666599</v>
      </c>
      <c r="I27" s="8"/>
    </row>
    <row r="28" spans="1:9" x14ac:dyDescent="0.4">
      <c r="A28" s="8"/>
      <c r="B28" s="5">
        <v>20</v>
      </c>
      <c r="C28" s="6">
        <v>43191.013194444444</v>
      </c>
      <c r="D28" s="13">
        <v>2.46441</v>
      </c>
      <c r="E28" s="13">
        <v>48.611109999999996</v>
      </c>
      <c r="F28" s="13">
        <v>53.168399999999998</v>
      </c>
      <c r="G28" s="13">
        <v>46.310760498046797</v>
      </c>
      <c r="H28" s="14">
        <v>285.60000000000002</v>
      </c>
      <c r="I28" s="8"/>
    </row>
    <row r="29" spans="1:9" x14ac:dyDescent="0.4">
      <c r="A29" s="8"/>
      <c r="B29" s="5">
        <v>21</v>
      </c>
      <c r="C29" s="6">
        <v>43191.013888888891</v>
      </c>
      <c r="D29" s="13">
        <v>2.4457179999999998</v>
      </c>
      <c r="E29" s="13">
        <v>49.088540000000002</v>
      </c>
      <c r="F29" s="13">
        <v>53.03819</v>
      </c>
      <c r="G29" s="13">
        <v>46.310760498046797</v>
      </c>
      <c r="H29" s="14">
        <v>285.58333333333297</v>
      </c>
      <c r="I29" s="8"/>
    </row>
    <row r="30" spans="1:9" x14ac:dyDescent="0.4">
      <c r="A30" s="8"/>
      <c r="B30" s="5">
        <v>22</v>
      </c>
      <c r="C30" s="6">
        <v>43191.01458333333</v>
      </c>
      <c r="D30" s="13">
        <v>2.460474</v>
      </c>
      <c r="E30" s="13">
        <v>49.21875</v>
      </c>
      <c r="F30" s="13">
        <v>53.125</v>
      </c>
      <c r="G30" s="13">
        <v>46.310760000000002</v>
      </c>
      <c r="H30" s="14">
        <v>285.56666666666598</v>
      </c>
      <c r="I30" s="8"/>
    </row>
    <row r="31" spans="1:9" x14ac:dyDescent="0.4">
      <c r="A31" s="8"/>
      <c r="B31" s="5">
        <v>23</v>
      </c>
      <c r="C31" s="6">
        <v>43191.015277777777</v>
      </c>
      <c r="D31" s="13">
        <v>2.4486690000000002</v>
      </c>
      <c r="E31" s="13">
        <v>48.78472</v>
      </c>
      <c r="F31" s="13">
        <v>53.125</v>
      </c>
      <c r="G31" s="13">
        <v>46.267359999999996</v>
      </c>
      <c r="H31" s="14">
        <v>285.55</v>
      </c>
      <c r="I31" s="8"/>
    </row>
    <row r="32" spans="1:9" x14ac:dyDescent="0.4">
      <c r="A32" s="8"/>
      <c r="B32" s="5">
        <v>24</v>
      </c>
      <c r="C32" s="6">
        <v>43191.015972222223</v>
      </c>
      <c r="D32" s="13">
        <v>2.4535879999999999</v>
      </c>
      <c r="E32" s="13">
        <v>49.088540000000002</v>
      </c>
      <c r="F32" s="13">
        <v>53.168399999999998</v>
      </c>
      <c r="G32" s="13">
        <v>46.267360687255803</v>
      </c>
      <c r="H32" s="14">
        <v>285.53333333333302</v>
      </c>
      <c r="I32" s="8"/>
    </row>
    <row r="33" spans="1:9" x14ac:dyDescent="0.4">
      <c r="A33" s="8"/>
      <c r="B33" s="5">
        <v>25</v>
      </c>
      <c r="C33" s="6">
        <v>43191.01666666667</v>
      </c>
      <c r="D33" s="13">
        <v>2.4535879999999999</v>
      </c>
      <c r="E33" s="13">
        <v>49.21875</v>
      </c>
      <c r="F33" s="13">
        <v>53.03819</v>
      </c>
      <c r="G33" s="13">
        <v>46.267360687255803</v>
      </c>
      <c r="H33" s="14">
        <v>285.51666666666603</v>
      </c>
      <c r="I33" s="8"/>
    </row>
    <row r="34" spans="1:9" x14ac:dyDescent="0.4">
      <c r="A34" s="8"/>
      <c r="B34" s="5">
        <v>26</v>
      </c>
      <c r="C34" s="6">
        <v>43191.017361111109</v>
      </c>
      <c r="D34" s="13">
        <v>2.4496530000000001</v>
      </c>
      <c r="E34" s="13">
        <v>49.305549999999997</v>
      </c>
      <c r="F34" s="13">
        <v>53.168399999999998</v>
      </c>
      <c r="G34" s="13">
        <v>46.267360687255803</v>
      </c>
      <c r="H34" s="14">
        <v>285.5</v>
      </c>
      <c r="I34" s="8"/>
    </row>
    <row r="35" spans="1:9" x14ac:dyDescent="0.4">
      <c r="A35" s="8"/>
      <c r="B35" s="5">
        <v>27</v>
      </c>
      <c r="C35" s="6">
        <v>43191.018055555556</v>
      </c>
      <c r="D35" s="13">
        <v>2.4594909999999999</v>
      </c>
      <c r="E35" s="13">
        <v>49.088540000000002</v>
      </c>
      <c r="F35" s="13">
        <v>53.168399999999998</v>
      </c>
      <c r="G35" s="13">
        <v>46.267360687255803</v>
      </c>
      <c r="H35" s="14">
        <v>285.48333333333301</v>
      </c>
      <c r="I35" s="8"/>
    </row>
    <row r="36" spans="1:9" x14ac:dyDescent="0.4">
      <c r="A36" s="8"/>
      <c r="B36" s="5">
        <v>28</v>
      </c>
      <c r="C36" s="6">
        <v>43191.018750000003</v>
      </c>
      <c r="D36" s="13">
        <v>2.4486690000000002</v>
      </c>
      <c r="E36" s="13">
        <v>48.78472</v>
      </c>
      <c r="F36" s="13">
        <v>53.125</v>
      </c>
      <c r="G36" s="13">
        <v>46.267360687255803</v>
      </c>
      <c r="H36" s="14">
        <v>285.46666666666601</v>
      </c>
      <c r="I36" s="8"/>
    </row>
    <row r="37" spans="1:9" x14ac:dyDescent="0.4">
      <c r="A37" s="8"/>
      <c r="B37" s="5">
        <v>29</v>
      </c>
      <c r="C37" s="6">
        <v>43191.019444444442</v>
      </c>
      <c r="D37" s="13">
        <v>2.46441</v>
      </c>
      <c r="E37" s="13">
        <v>48.35069</v>
      </c>
      <c r="F37" s="13">
        <v>53.168399999999998</v>
      </c>
      <c r="G37" s="13">
        <v>46.267359999999996</v>
      </c>
      <c r="H37" s="14">
        <v>285.45</v>
      </c>
      <c r="I37" s="8"/>
    </row>
    <row r="38" spans="1:9" x14ac:dyDescent="0.4">
      <c r="A38" s="8"/>
      <c r="B38" s="5">
        <v>30</v>
      </c>
      <c r="C38" s="6">
        <v>43191.020138888889</v>
      </c>
      <c r="D38" s="13">
        <v>2.444734</v>
      </c>
      <c r="E38" s="13">
        <v>48.046880000000002</v>
      </c>
      <c r="F38" s="13">
        <v>53.125</v>
      </c>
      <c r="G38" s="13">
        <v>46.223959999999998</v>
      </c>
      <c r="H38" s="14">
        <v>285.433333333333</v>
      </c>
      <c r="I38" s="8"/>
    </row>
    <row r="39" spans="1:9" x14ac:dyDescent="0.4">
      <c r="A39" s="8"/>
      <c r="B39" s="5">
        <v>31</v>
      </c>
      <c r="C39" s="6">
        <v>43191.020833333336</v>
      </c>
      <c r="D39" s="13">
        <v>2.4634260000000001</v>
      </c>
      <c r="E39" s="13">
        <v>47.91666</v>
      </c>
      <c r="F39" s="13">
        <v>53.124996185302699</v>
      </c>
      <c r="G39" s="13">
        <v>46.223957061767599</v>
      </c>
      <c r="H39" s="14">
        <v>285.416666666666</v>
      </c>
      <c r="I39" s="8"/>
    </row>
    <row r="40" spans="1:9" x14ac:dyDescent="0.4">
      <c r="A40" s="8"/>
      <c r="B40" s="5">
        <v>32</v>
      </c>
      <c r="C40" s="6">
        <v>43191.021527777775</v>
      </c>
      <c r="D40" s="13">
        <v>2.4486690000000002</v>
      </c>
      <c r="E40" s="13">
        <v>47.786459999999998</v>
      </c>
      <c r="F40" s="13">
        <v>53.125</v>
      </c>
      <c r="G40" s="13">
        <v>46.223957061767599</v>
      </c>
      <c r="H40" s="14">
        <v>285.39999999999998</v>
      </c>
      <c r="I40" s="8"/>
    </row>
    <row r="41" spans="1:9" x14ac:dyDescent="0.4">
      <c r="A41" s="8"/>
      <c r="B41" s="5">
        <v>33</v>
      </c>
      <c r="C41" s="6">
        <v>43191.022222222222</v>
      </c>
      <c r="D41" s="13">
        <v>2.4535879999999999</v>
      </c>
      <c r="E41" s="13">
        <v>48.611109999999996</v>
      </c>
      <c r="F41" s="13">
        <v>53.03819</v>
      </c>
      <c r="G41" s="13">
        <v>46.223957061767599</v>
      </c>
      <c r="H41" s="14">
        <v>285.38333333333298</v>
      </c>
      <c r="I41" s="8"/>
    </row>
    <row r="42" spans="1:9" x14ac:dyDescent="0.4">
      <c r="A42" s="8"/>
      <c r="B42" s="5">
        <v>34</v>
      </c>
      <c r="C42" s="6">
        <v>43191.022916666669</v>
      </c>
      <c r="D42" s="13">
        <v>2.4555560000000001</v>
      </c>
      <c r="E42" s="13">
        <v>48.4375</v>
      </c>
      <c r="F42" s="13">
        <v>53.125</v>
      </c>
      <c r="G42" s="13">
        <v>46.223957061767599</v>
      </c>
      <c r="H42" s="14">
        <v>285.36666666666599</v>
      </c>
      <c r="I42" s="8"/>
    </row>
    <row r="43" spans="1:9" x14ac:dyDescent="0.4">
      <c r="A43" s="8"/>
      <c r="B43" s="5">
        <v>35</v>
      </c>
      <c r="C43" s="6">
        <v>43191.023611111108</v>
      </c>
      <c r="D43" s="13">
        <v>2.4496530000000001</v>
      </c>
      <c r="E43" s="13">
        <v>49.088540000000002</v>
      </c>
      <c r="F43" s="13">
        <v>53.124996185302699</v>
      </c>
      <c r="G43" s="13">
        <v>46.223957061767599</v>
      </c>
      <c r="H43" s="14">
        <v>285.35000000000002</v>
      </c>
      <c r="I43" s="8"/>
    </row>
    <row r="44" spans="1:9" x14ac:dyDescent="0.4">
      <c r="A44" s="8"/>
      <c r="B44" s="5">
        <v>36</v>
      </c>
      <c r="C44" s="6">
        <v>43191.024305555555</v>
      </c>
      <c r="D44" s="13">
        <v>2.460474</v>
      </c>
      <c r="E44" s="13">
        <v>48.78472</v>
      </c>
      <c r="F44" s="13">
        <v>53.124996185302699</v>
      </c>
      <c r="G44" s="13">
        <v>46.223957061767599</v>
      </c>
      <c r="H44" s="14">
        <v>285.33333333333297</v>
      </c>
      <c r="I44" s="8"/>
    </row>
    <row r="45" spans="1:9" x14ac:dyDescent="0.4">
      <c r="A45" s="8"/>
      <c r="B45" s="5">
        <v>37</v>
      </c>
      <c r="C45" s="6">
        <v>43191.025000000001</v>
      </c>
      <c r="D45" s="13">
        <v>2.460474</v>
      </c>
      <c r="E45" s="13">
        <v>48.78472</v>
      </c>
      <c r="F45" s="13">
        <v>53.125</v>
      </c>
      <c r="G45" s="13">
        <v>46.223959999999998</v>
      </c>
      <c r="H45" s="14">
        <v>285.31666666666598</v>
      </c>
      <c r="I45" s="8"/>
    </row>
    <row r="46" spans="1:9" x14ac:dyDescent="0.4">
      <c r="A46" s="8"/>
      <c r="B46" s="5">
        <v>38</v>
      </c>
      <c r="C46" s="6">
        <v>43191.025694444441</v>
      </c>
      <c r="D46" s="13">
        <v>2.46441</v>
      </c>
      <c r="E46" s="13">
        <v>48.69791</v>
      </c>
      <c r="F46" s="13">
        <v>53.03819</v>
      </c>
      <c r="G46" s="13">
        <v>46.180549999999997</v>
      </c>
      <c r="H46" s="14">
        <v>285.3</v>
      </c>
      <c r="I46" s="8"/>
    </row>
    <row r="47" spans="1:9" x14ac:dyDescent="0.4">
      <c r="A47" s="8"/>
      <c r="B47" s="5">
        <v>39</v>
      </c>
      <c r="C47" s="6">
        <v>43191.026388888888</v>
      </c>
      <c r="D47" s="13">
        <v>2.4486690000000002</v>
      </c>
      <c r="E47" s="13">
        <v>48.654510000000002</v>
      </c>
      <c r="F47" s="13">
        <v>53.125</v>
      </c>
      <c r="G47" s="13">
        <v>46.180553436279297</v>
      </c>
      <c r="H47" s="14">
        <v>285.28333333333302</v>
      </c>
      <c r="I47" s="8"/>
    </row>
    <row r="48" spans="1:9" x14ac:dyDescent="0.4">
      <c r="A48" s="8"/>
      <c r="B48" s="5">
        <v>40</v>
      </c>
      <c r="C48" s="6">
        <v>43191.027083333334</v>
      </c>
      <c r="D48" s="13">
        <v>2.4594909999999999</v>
      </c>
      <c r="E48" s="13">
        <v>48.828130000000002</v>
      </c>
      <c r="F48" s="13">
        <v>53.124996185302699</v>
      </c>
      <c r="G48" s="13">
        <v>46.180553436279297</v>
      </c>
      <c r="H48" s="14">
        <v>285.26666666666603</v>
      </c>
      <c r="I48" s="8"/>
    </row>
    <row r="49" spans="1:9" x14ac:dyDescent="0.4">
      <c r="A49" s="8"/>
      <c r="B49" s="5">
        <v>41</v>
      </c>
      <c r="C49" s="6">
        <v>43191.027777777781</v>
      </c>
      <c r="D49" s="13">
        <v>2.4496530000000001</v>
      </c>
      <c r="E49" s="13">
        <v>49.262149999999998</v>
      </c>
      <c r="F49" s="13">
        <v>53.124996185302699</v>
      </c>
      <c r="G49" s="13">
        <v>46.180553436279297</v>
      </c>
      <c r="H49" s="14">
        <v>285.25</v>
      </c>
      <c r="I49" s="8"/>
    </row>
    <row r="50" spans="1:9" x14ac:dyDescent="0.4">
      <c r="A50" s="8"/>
      <c r="B50" s="5">
        <v>42</v>
      </c>
      <c r="C50" s="6">
        <v>43191.02847222222</v>
      </c>
      <c r="D50" s="13">
        <v>2.4535879999999999</v>
      </c>
      <c r="E50" s="13">
        <v>49.262149999999998</v>
      </c>
      <c r="F50" s="13">
        <v>53.124996185302699</v>
      </c>
      <c r="G50" s="13">
        <v>46.180549999999997</v>
      </c>
      <c r="H50" s="14">
        <v>285.23333333333301</v>
      </c>
      <c r="I50" s="8"/>
    </row>
    <row r="51" spans="1:9" x14ac:dyDescent="0.4">
      <c r="A51" s="8"/>
      <c r="B51" s="5">
        <v>43</v>
      </c>
      <c r="C51" s="6">
        <v>43191.029166666667</v>
      </c>
      <c r="D51" s="13">
        <v>2.4535879999999999</v>
      </c>
      <c r="E51" s="13">
        <v>49.045140000000004</v>
      </c>
      <c r="F51" s="13">
        <v>53.124996185302699</v>
      </c>
      <c r="G51" s="13">
        <v>46.09375</v>
      </c>
      <c r="H51" s="14">
        <v>285.21666666666601</v>
      </c>
      <c r="I51" s="8"/>
    </row>
    <row r="52" spans="1:9" x14ac:dyDescent="0.4">
      <c r="A52" s="8"/>
      <c r="B52" s="5">
        <v>44</v>
      </c>
      <c r="C52" s="6">
        <v>43191.029861111114</v>
      </c>
      <c r="D52" s="13">
        <v>2.4486690000000002</v>
      </c>
      <c r="E52" s="13">
        <v>49.088540000000002</v>
      </c>
      <c r="F52" s="13">
        <v>53.124996185302699</v>
      </c>
      <c r="G52" s="13">
        <v>46.09375</v>
      </c>
      <c r="H52" s="14">
        <v>285.2</v>
      </c>
      <c r="I52" s="8"/>
    </row>
    <row r="53" spans="1:9" x14ac:dyDescent="0.4">
      <c r="A53" s="8"/>
      <c r="B53" s="5">
        <v>45</v>
      </c>
      <c r="C53" s="6">
        <v>43191.030555555553</v>
      </c>
      <c r="D53" s="13">
        <v>2.460474</v>
      </c>
      <c r="E53" s="13">
        <v>48.871519999999997</v>
      </c>
      <c r="F53" s="13">
        <v>53.125</v>
      </c>
      <c r="G53" s="13">
        <v>46.09375</v>
      </c>
      <c r="H53" s="14">
        <v>285.183333333333</v>
      </c>
      <c r="I53" s="8"/>
    </row>
    <row r="54" spans="1:9" x14ac:dyDescent="0.4">
      <c r="A54" s="8"/>
      <c r="B54" s="5">
        <v>46</v>
      </c>
      <c r="C54" s="6">
        <v>43191.03125</v>
      </c>
      <c r="D54" s="13">
        <v>2.4486690000000002</v>
      </c>
      <c r="E54" s="13">
        <v>49.088540000000002</v>
      </c>
      <c r="F54" s="13">
        <v>53.03819</v>
      </c>
      <c r="G54" s="13">
        <v>46.09375</v>
      </c>
      <c r="H54" s="14">
        <v>285.166666666666</v>
      </c>
      <c r="I54" s="8"/>
    </row>
    <row r="55" spans="1:9" x14ac:dyDescent="0.4">
      <c r="A55" s="8"/>
      <c r="B55" s="5">
        <v>47</v>
      </c>
      <c r="C55" s="6">
        <v>43191.031944444447</v>
      </c>
      <c r="D55" s="13">
        <v>2.466377</v>
      </c>
      <c r="E55" s="13">
        <v>49.13194</v>
      </c>
      <c r="F55" s="13">
        <v>53.125</v>
      </c>
      <c r="G55" s="13">
        <v>46.09375</v>
      </c>
      <c r="H55" s="14">
        <v>285.14999999999998</v>
      </c>
      <c r="I55" s="8"/>
    </row>
    <row r="56" spans="1:9" x14ac:dyDescent="0.4">
      <c r="A56" s="8"/>
      <c r="B56" s="5">
        <v>48</v>
      </c>
      <c r="C56" s="6">
        <v>43191.032638888886</v>
      </c>
      <c r="D56" s="13">
        <v>2.4467020000000002</v>
      </c>
      <c r="E56" s="13">
        <v>49.13194</v>
      </c>
      <c r="F56" s="13">
        <v>53.03819</v>
      </c>
      <c r="G56" s="13">
        <v>46.050350000000002</v>
      </c>
      <c r="H56" s="14">
        <v>285.13333333333298</v>
      </c>
      <c r="I56" s="8"/>
    </row>
    <row r="57" spans="1:9" x14ac:dyDescent="0.4">
      <c r="A57" s="8"/>
      <c r="B57" s="5">
        <v>49</v>
      </c>
      <c r="C57" s="6">
        <v>43191.033333333333</v>
      </c>
      <c r="D57" s="13">
        <v>2.460474</v>
      </c>
      <c r="E57" s="13">
        <v>49.262149999999998</v>
      </c>
      <c r="F57" s="13">
        <v>53.125</v>
      </c>
      <c r="G57" s="13">
        <v>46.050346374511697</v>
      </c>
      <c r="H57" s="14">
        <v>285.11666666666599</v>
      </c>
      <c r="I57" s="8"/>
    </row>
    <row r="58" spans="1:9" x14ac:dyDescent="0.4">
      <c r="A58" s="8"/>
      <c r="B58" s="5">
        <v>50</v>
      </c>
      <c r="C58" s="6">
        <v>43191.03402777778</v>
      </c>
      <c r="D58" s="13">
        <v>2.4457179999999998</v>
      </c>
      <c r="E58" s="13">
        <v>49.045140000000004</v>
      </c>
      <c r="F58" s="13">
        <v>53.124996185302699</v>
      </c>
      <c r="G58" s="13">
        <v>46.050346374511697</v>
      </c>
      <c r="H58" s="14">
        <v>285.10000000000002</v>
      </c>
      <c r="I58" s="8"/>
    </row>
    <row r="59" spans="1:9" x14ac:dyDescent="0.4">
      <c r="A59" s="8"/>
      <c r="B59" s="5">
        <v>51</v>
      </c>
      <c r="C59" s="6">
        <v>43191.034722222219</v>
      </c>
      <c r="D59" s="13">
        <v>2.4565389999999998</v>
      </c>
      <c r="E59" s="13">
        <v>49.435760000000002</v>
      </c>
      <c r="F59" s="13">
        <v>53.124996185302699</v>
      </c>
      <c r="G59" s="13">
        <v>46.050346374511697</v>
      </c>
      <c r="H59" s="14">
        <v>285.08333333333297</v>
      </c>
      <c r="I59" s="8"/>
    </row>
    <row r="60" spans="1:9" x14ac:dyDescent="0.4">
      <c r="A60" s="8"/>
      <c r="B60" s="5">
        <v>52</v>
      </c>
      <c r="C60" s="6">
        <v>43191.035416666666</v>
      </c>
      <c r="D60" s="13">
        <v>2.4535879999999999</v>
      </c>
      <c r="E60" s="13">
        <v>49.348959999999998</v>
      </c>
      <c r="F60" s="13">
        <v>53.124996185302699</v>
      </c>
      <c r="G60" s="13">
        <v>46.050346374511697</v>
      </c>
      <c r="H60" s="14">
        <v>285.06666666666598</v>
      </c>
      <c r="I60" s="8"/>
    </row>
    <row r="61" spans="1:9" x14ac:dyDescent="0.4">
      <c r="A61" s="8"/>
      <c r="B61" s="5">
        <v>53</v>
      </c>
      <c r="C61" s="6">
        <v>43191.036111111112</v>
      </c>
      <c r="D61" s="13">
        <v>2.4516200000000001</v>
      </c>
      <c r="E61" s="13">
        <v>49.262149999999998</v>
      </c>
      <c r="F61" s="13">
        <v>53.124996185302699</v>
      </c>
      <c r="G61" s="13">
        <v>46.050346374511697</v>
      </c>
      <c r="H61" s="14">
        <v>285.05</v>
      </c>
      <c r="I61" s="8"/>
    </row>
    <row r="62" spans="1:9" x14ac:dyDescent="0.4">
      <c r="A62" s="8"/>
      <c r="B62" s="5">
        <v>54</v>
      </c>
      <c r="C62" s="6">
        <v>43191.036805555559</v>
      </c>
      <c r="D62" s="13">
        <v>2.4594909999999999</v>
      </c>
      <c r="E62" s="13">
        <v>49.305549999999997</v>
      </c>
      <c r="F62" s="13">
        <v>53.125</v>
      </c>
      <c r="G62" s="13">
        <v>46.050346374511697</v>
      </c>
      <c r="H62" s="14">
        <v>285.03333333333302</v>
      </c>
      <c r="I62" s="8"/>
    </row>
    <row r="63" spans="1:9" x14ac:dyDescent="0.4">
      <c r="A63" s="8"/>
      <c r="B63" s="5">
        <v>55</v>
      </c>
      <c r="C63" s="6">
        <v>43191.037499999999</v>
      </c>
      <c r="D63" s="13">
        <v>2.4486690000000002</v>
      </c>
      <c r="E63" s="13">
        <v>49.305549999999997</v>
      </c>
      <c r="F63" s="13">
        <v>53.03819</v>
      </c>
      <c r="G63" s="13">
        <v>46.050350000000002</v>
      </c>
      <c r="H63" s="14">
        <v>285.01666666666603</v>
      </c>
      <c r="I63" s="8"/>
    </row>
    <row r="64" spans="1:9" x14ac:dyDescent="0.4">
      <c r="A64" s="8"/>
      <c r="B64" s="5">
        <v>56</v>
      </c>
      <c r="C64" s="6">
        <v>43191.038194444445</v>
      </c>
      <c r="D64" s="13">
        <v>2.46441</v>
      </c>
      <c r="E64" s="13">
        <v>49.262149999999998</v>
      </c>
      <c r="F64" s="13">
        <v>53.125</v>
      </c>
      <c r="G64" s="13">
        <v>46.00694</v>
      </c>
      <c r="H64" s="14">
        <v>285</v>
      </c>
      <c r="I64" s="8"/>
    </row>
    <row r="65" spans="1:9" x14ac:dyDescent="0.4">
      <c r="A65" s="8"/>
      <c r="B65" s="5">
        <v>57</v>
      </c>
      <c r="C65" s="6">
        <v>43191.038888888892</v>
      </c>
      <c r="D65" s="13">
        <v>2.4457179999999998</v>
      </c>
      <c r="E65" s="13">
        <v>49.262149999999998</v>
      </c>
      <c r="F65" s="13">
        <v>53.125</v>
      </c>
      <c r="G65" s="13">
        <v>46.006942749023402</v>
      </c>
      <c r="H65" s="14">
        <v>284.98333333333301</v>
      </c>
      <c r="I65" s="8"/>
    </row>
    <row r="66" spans="1:9" x14ac:dyDescent="0.4">
      <c r="A66" s="8"/>
      <c r="B66" s="5">
        <v>58</v>
      </c>
      <c r="C66" s="6">
        <v>43191.039583333331</v>
      </c>
      <c r="D66" s="13">
        <v>2.460474</v>
      </c>
      <c r="E66" s="13">
        <v>49.435760000000002</v>
      </c>
      <c r="F66" s="13">
        <v>53.168399999999998</v>
      </c>
      <c r="G66" s="13">
        <v>46.006942749023402</v>
      </c>
      <c r="H66" s="14">
        <v>284.96666666666601</v>
      </c>
      <c r="I66" s="8"/>
    </row>
    <row r="67" spans="1:9" x14ac:dyDescent="0.4">
      <c r="A67" s="8"/>
      <c r="B67" s="5">
        <v>59</v>
      </c>
      <c r="C67" s="6">
        <v>43191.040277777778</v>
      </c>
      <c r="D67" s="13">
        <v>2.4457179999999998</v>
      </c>
      <c r="E67" s="13">
        <v>49.21875</v>
      </c>
      <c r="F67" s="13">
        <v>53.125</v>
      </c>
      <c r="G67" s="13">
        <v>46.006942749023402</v>
      </c>
      <c r="H67" s="14">
        <v>284.95</v>
      </c>
      <c r="I67" s="8"/>
    </row>
    <row r="68" spans="1:9" x14ac:dyDescent="0.4">
      <c r="A68" s="8"/>
      <c r="B68" s="5">
        <v>60</v>
      </c>
      <c r="C68" s="6">
        <v>43191.040972222225</v>
      </c>
      <c r="D68" s="13">
        <v>2.4565389999999998</v>
      </c>
      <c r="E68" s="13">
        <v>49.305549999999997</v>
      </c>
      <c r="F68" s="13">
        <v>53.168399999999998</v>
      </c>
      <c r="G68" s="13">
        <v>46.006942749023402</v>
      </c>
      <c r="H68" s="14">
        <v>284.933333333333</v>
      </c>
      <c r="I68" s="8"/>
    </row>
    <row r="69" spans="1:9" x14ac:dyDescent="0.4">
      <c r="A69" s="8"/>
      <c r="B69" s="5">
        <v>61</v>
      </c>
      <c r="C69" s="6">
        <v>43191.041666666664</v>
      </c>
      <c r="D69" s="13">
        <v>2.4535879999999999</v>
      </c>
      <c r="E69" s="13">
        <v>49.088540000000002</v>
      </c>
      <c r="F69" s="13">
        <v>53.124996185302699</v>
      </c>
      <c r="G69" s="13">
        <v>46.006942749023402</v>
      </c>
      <c r="H69" s="14">
        <v>284.916666666666</v>
      </c>
      <c r="I69" s="8"/>
    </row>
    <row r="70" spans="1:9" x14ac:dyDescent="0.4">
      <c r="A70" s="8"/>
      <c r="B70" s="5">
        <v>62</v>
      </c>
      <c r="C70" s="6">
        <v>43191.042361111111</v>
      </c>
      <c r="D70" s="13">
        <v>2.4535879999999999</v>
      </c>
      <c r="E70" s="13">
        <v>49.088540000000002</v>
      </c>
      <c r="F70" s="13">
        <v>53.124996185302699</v>
      </c>
      <c r="G70" s="13">
        <v>46.006942749023402</v>
      </c>
      <c r="H70" s="14">
        <v>284.89999999999998</v>
      </c>
      <c r="I70" s="8"/>
    </row>
    <row r="71" spans="1:9" x14ac:dyDescent="0.4">
      <c r="A71" s="8"/>
      <c r="B71" s="5">
        <v>63</v>
      </c>
      <c r="C71" s="6">
        <v>43191.043055555558</v>
      </c>
      <c r="D71" s="13">
        <v>2.4594909999999999</v>
      </c>
      <c r="E71" s="13">
        <v>49.045140000000004</v>
      </c>
      <c r="F71" s="13">
        <v>53.125</v>
      </c>
      <c r="G71" s="13">
        <v>46.00694</v>
      </c>
      <c r="H71" s="14">
        <v>284.88333333333298</v>
      </c>
      <c r="I71" s="8"/>
    </row>
    <row r="72" spans="1:9" x14ac:dyDescent="0.4">
      <c r="A72" s="8"/>
      <c r="B72" s="5">
        <v>64</v>
      </c>
      <c r="C72" s="6">
        <v>43191.043749999997</v>
      </c>
      <c r="D72" s="13">
        <v>2.4457179999999998</v>
      </c>
      <c r="E72" s="13">
        <v>48.480899999999998</v>
      </c>
      <c r="F72" s="13">
        <v>53.03819</v>
      </c>
      <c r="G72" s="13">
        <v>45.963540000000002</v>
      </c>
      <c r="H72" s="14">
        <v>284.86666666666599</v>
      </c>
      <c r="I72" s="8"/>
    </row>
    <row r="73" spans="1:9" x14ac:dyDescent="0.4">
      <c r="A73" s="8"/>
      <c r="B73" s="5">
        <v>65</v>
      </c>
      <c r="C73" s="6">
        <v>43191.044444444444</v>
      </c>
      <c r="D73" s="13">
        <v>2.46441</v>
      </c>
      <c r="E73" s="13">
        <v>47.786459999999998</v>
      </c>
      <c r="F73" s="13">
        <v>53.125</v>
      </c>
      <c r="G73" s="13">
        <v>45.963539123535199</v>
      </c>
      <c r="H73" s="14">
        <v>284.85000000000002</v>
      </c>
      <c r="I73" s="8"/>
    </row>
    <row r="74" spans="1:9" x14ac:dyDescent="0.4">
      <c r="A74" s="8"/>
      <c r="B74" s="5">
        <v>66</v>
      </c>
      <c r="C74" s="6">
        <v>43191.045138888891</v>
      </c>
      <c r="D74" s="13">
        <v>2.4457179999999998</v>
      </c>
      <c r="E74" s="13">
        <v>47.048609999999996</v>
      </c>
      <c r="F74" s="13">
        <v>53.124996185302699</v>
      </c>
      <c r="G74" s="13">
        <v>45.963539123535199</v>
      </c>
      <c r="H74" s="14">
        <v>284.83333333333297</v>
      </c>
      <c r="I74" s="8"/>
    </row>
    <row r="75" spans="1:9" x14ac:dyDescent="0.4">
      <c r="A75" s="8"/>
      <c r="B75" s="5">
        <v>67</v>
      </c>
      <c r="C75" s="6">
        <v>43191.04583333333</v>
      </c>
      <c r="D75" s="13">
        <v>2.4634260000000001</v>
      </c>
      <c r="E75" s="13">
        <v>47.092010000000002</v>
      </c>
      <c r="F75" s="13">
        <v>53.124996185302699</v>
      </c>
      <c r="G75" s="13">
        <v>45.963539123535199</v>
      </c>
      <c r="H75" s="14">
        <v>284.81666666666598</v>
      </c>
      <c r="I75" s="8"/>
    </row>
    <row r="76" spans="1:9" x14ac:dyDescent="0.4">
      <c r="A76" s="8"/>
      <c r="B76" s="5">
        <v>68</v>
      </c>
      <c r="C76" s="6">
        <v>43191.046527777777</v>
      </c>
      <c r="D76" s="13">
        <v>2.4486690000000002</v>
      </c>
      <c r="E76" s="13">
        <v>47.743049999999997</v>
      </c>
      <c r="F76" s="13">
        <v>53.125</v>
      </c>
      <c r="G76" s="13">
        <v>45.963539123535199</v>
      </c>
      <c r="H76" s="14">
        <v>284.8</v>
      </c>
      <c r="I76" s="8"/>
    </row>
    <row r="77" spans="1:9" x14ac:dyDescent="0.4">
      <c r="A77" s="8"/>
      <c r="B77" s="5">
        <v>69</v>
      </c>
      <c r="C77" s="6">
        <v>43191.047222222223</v>
      </c>
      <c r="D77" s="13">
        <v>2.4555560000000001</v>
      </c>
      <c r="E77" s="13">
        <v>46.484380000000002</v>
      </c>
      <c r="F77" s="13">
        <v>53.168399999999998</v>
      </c>
      <c r="G77" s="13">
        <v>45.963539123535199</v>
      </c>
      <c r="H77" s="14">
        <v>284.78333333333302</v>
      </c>
      <c r="I77" s="8"/>
    </row>
    <row r="78" spans="1:9" x14ac:dyDescent="0.4">
      <c r="A78" s="8"/>
      <c r="B78" s="5">
        <v>70</v>
      </c>
      <c r="C78" s="6">
        <v>43191.04791666667</v>
      </c>
      <c r="D78" s="13">
        <v>2.4535879999999999</v>
      </c>
      <c r="E78" s="13">
        <v>47.526040000000002</v>
      </c>
      <c r="F78" s="13">
        <v>53.168399810790902</v>
      </c>
      <c r="G78" s="13">
        <v>45.963539123535199</v>
      </c>
      <c r="H78" s="14">
        <v>284.76666666666603</v>
      </c>
      <c r="I78" s="8"/>
    </row>
    <row r="79" spans="1:9" x14ac:dyDescent="0.4">
      <c r="A79" s="8"/>
      <c r="B79" s="5">
        <v>71</v>
      </c>
      <c r="C79" s="6">
        <v>43191.048611111109</v>
      </c>
      <c r="D79" s="13">
        <v>2.4496530000000001</v>
      </c>
      <c r="E79" s="13">
        <v>48.046880000000002</v>
      </c>
      <c r="F79" s="13">
        <v>53.168399810790902</v>
      </c>
      <c r="G79" s="13">
        <v>45.963539123535199</v>
      </c>
      <c r="H79" s="14">
        <v>284.75</v>
      </c>
      <c r="I79" s="8"/>
    </row>
    <row r="80" spans="1:9" x14ac:dyDescent="0.4">
      <c r="A80" s="8"/>
      <c r="B80" s="5">
        <v>72</v>
      </c>
      <c r="C80" s="6">
        <v>43191.049305555556</v>
      </c>
      <c r="D80" s="13">
        <v>2.460474</v>
      </c>
      <c r="E80" s="13">
        <v>48.263890000000004</v>
      </c>
      <c r="F80" s="13">
        <v>53.168399999999998</v>
      </c>
      <c r="G80" s="13">
        <v>45.963539123535199</v>
      </c>
      <c r="H80" s="14">
        <v>284.73333333333301</v>
      </c>
      <c r="I80" s="8"/>
    </row>
    <row r="81" spans="1:9" x14ac:dyDescent="0.4">
      <c r="A81" s="8"/>
      <c r="B81" s="5">
        <v>73</v>
      </c>
      <c r="C81" s="6">
        <v>43191.05</v>
      </c>
      <c r="D81" s="13">
        <v>2.4486690000000002</v>
      </c>
      <c r="E81" s="13">
        <v>48.4375</v>
      </c>
      <c r="F81" s="13">
        <v>53.125</v>
      </c>
      <c r="G81" s="13">
        <v>45.963539123535199</v>
      </c>
      <c r="H81" s="14">
        <v>284.71666666666601</v>
      </c>
      <c r="I81" s="8"/>
    </row>
    <row r="82" spans="1:9" x14ac:dyDescent="0.4">
      <c r="A82" s="8"/>
      <c r="B82" s="5">
        <v>74</v>
      </c>
      <c r="C82" s="6">
        <v>43191.050694444442</v>
      </c>
      <c r="D82" s="13">
        <v>2.4653939999999999</v>
      </c>
      <c r="E82" s="13">
        <v>47.786459999999998</v>
      </c>
      <c r="F82" s="13">
        <v>53.168399999999998</v>
      </c>
      <c r="G82" s="13">
        <v>45.963539123535199</v>
      </c>
      <c r="H82" s="14">
        <v>284.7</v>
      </c>
      <c r="I82" s="8"/>
    </row>
    <row r="83" spans="1:9" x14ac:dyDescent="0.4">
      <c r="A83" s="8"/>
      <c r="B83" s="5">
        <v>75</v>
      </c>
      <c r="C83" s="6">
        <v>43191.051388888889</v>
      </c>
      <c r="D83" s="13">
        <v>2.4457179999999998</v>
      </c>
      <c r="E83" s="13">
        <v>47.743049999999997</v>
      </c>
      <c r="F83" s="13">
        <v>53.168399999999998</v>
      </c>
      <c r="G83" s="13">
        <v>45.963539123535199</v>
      </c>
      <c r="H83" s="14">
        <v>284.683333333333</v>
      </c>
      <c r="I83" s="8"/>
    </row>
    <row r="84" spans="1:9" x14ac:dyDescent="0.4">
      <c r="A84" s="8"/>
      <c r="B84" s="5">
        <v>76</v>
      </c>
      <c r="C84" s="6">
        <v>43191.052083333336</v>
      </c>
      <c r="D84" s="13">
        <v>2.46441</v>
      </c>
      <c r="E84" s="13">
        <v>47.699649999999998</v>
      </c>
      <c r="F84" s="13">
        <v>53.125</v>
      </c>
      <c r="G84" s="13">
        <v>45.963540000000002</v>
      </c>
      <c r="H84" s="14">
        <v>284.666666666666</v>
      </c>
      <c r="I84" s="8"/>
    </row>
    <row r="85" spans="1:9" x14ac:dyDescent="0.4">
      <c r="A85" s="8"/>
      <c r="B85" s="5">
        <v>77</v>
      </c>
      <c r="C85" s="6">
        <v>43191.052777777775</v>
      </c>
      <c r="D85" s="13">
        <v>2.4457179999999998</v>
      </c>
      <c r="E85" s="13">
        <v>47.56944</v>
      </c>
      <c r="F85" s="13">
        <v>53.124996185302699</v>
      </c>
      <c r="G85" s="13">
        <v>45.876739999999998</v>
      </c>
      <c r="H85" s="14">
        <v>284.64999999999998</v>
      </c>
      <c r="I85" s="8"/>
    </row>
    <row r="86" spans="1:9" x14ac:dyDescent="0.4">
      <c r="A86" s="8"/>
      <c r="B86" s="5">
        <v>78</v>
      </c>
      <c r="C86" s="6">
        <v>43191.053472222222</v>
      </c>
      <c r="D86" s="13">
        <v>2.4565389999999998</v>
      </c>
      <c r="E86" s="13">
        <v>47.352429999999998</v>
      </c>
      <c r="F86" s="13">
        <v>53.125</v>
      </c>
      <c r="G86" s="13">
        <v>45.876739999999998</v>
      </c>
      <c r="H86" s="14">
        <v>284.63333333333298</v>
      </c>
      <c r="I86" s="8"/>
    </row>
    <row r="87" spans="1:9" x14ac:dyDescent="0.4">
      <c r="A87" s="8"/>
      <c r="B87" s="5">
        <v>79</v>
      </c>
      <c r="C87" s="6">
        <v>43191.054166666669</v>
      </c>
      <c r="D87" s="13">
        <v>2.4496530000000001</v>
      </c>
      <c r="E87" s="13">
        <v>47.482640000000004</v>
      </c>
      <c r="F87" s="13">
        <v>53.168399999999998</v>
      </c>
      <c r="G87" s="13">
        <v>45.963540000000002</v>
      </c>
      <c r="H87" s="14">
        <v>284.61666666666599</v>
      </c>
      <c r="I87" s="8"/>
    </row>
    <row r="88" spans="1:9" x14ac:dyDescent="0.4">
      <c r="A88" s="8"/>
      <c r="B88" s="5">
        <v>80</v>
      </c>
      <c r="C88" s="6">
        <v>43191.054861111108</v>
      </c>
      <c r="D88" s="13">
        <v>2.4496530000000001</v>
      </c>
      <c r="E88" s="13">
        <v>47.482640000000004</v>
      </c>
      <c r="F88" s="13">
        <v>53.168399999999998</v>
      </c>
      <c r="G88" s="13">
        <v>45.963539123535199</v>
      </c>
      <c r="H88" s="14">
        <v>284.60000000000002</v>
      </c>
      <c r="I88" s="8"/>
    </row>
    <row r="89" spans="1:9" x14ac:dyDescent="0.4">
      <c r="A89" s="8"/>
      <c r="B89" s="5">
        <v>81</v>
      </c>
      <c r="C89" s="6">
        <v>43191.055555555555</v>
      </c>
      <c r="D89" s="13">
        <v>2.4594909999999999</v>
      </c>
      <c r="E89" s="13">
        <v>47.309019999999997</v>
      </c>
      <c r="F89" s="13">
        <v>53.125</v>
      </c>
      <c r="G89" s="13">
        <v>45.963540000000002</v>
      </c>
      <c r="H89" s="14">
        <v>284.58333333333297</v>
      </c>
      <c r="I89" s="8"/>
    </row>
    <row r="90" spans="1:9" x14ac:dyDescent="0.4">
      <c r="A90" s="8"/>
      <c r="B90" s="5">
        <v>82</v>
      </c>
      <c r="C90" s="6">
        <v>43191.056250000001</v>
      </c>
      <c r="D90" s="13">
        <v>2.4457179999999998</v>
      </c>
      <c r="E90" s="13">
        <v>47.265630000000002</v>
      </c>
      <c r="F90" s="13">
        <v>53.03819</v>
      </c>
      <c r="G90" s="13">
        <v>45.876739999999998</v>
      </c>
      <c r="H90" s="14">
        <v>284.56666666666598</v>
      </c>
      <c r="I90" s="8"/>
    </row>
    <row r="91" spans="1:9" x14ac:dyDescent="0.4">
      <c r="A91" s="8"/>
      <c r="B91" s="5">
        <v>83</v>
      </c>
      <c r="C91" s="6">
        <v>43191.056944444441</v>
      </c>
      <c r="D91" s="13">
        <v>2.466377</v>
      </c>
      <c r="E91" s="13">
        <v>47.265630000000002</v>
      </c>
      <c r="F91" s="13">
        <v>53.03819</v>
      </c>
      <c r="G91" s="13">
        <v>45.963540000000002</v>
      </c>
      <c r="H91" s="14">
        <v>284.55</v>
      </c>
      <c r="I91" s="8"/>
    </row>
    <row r="92" spans="1:9" x14ac:dyDescent="0.4">
      <c r="A92" s="8"/>
      <c r="B92" s="5">
        <v>84</v>
      </c>
      <c r="C92" s="6">
        <v>43191.057638888888</v>
      </c>
      <c r="D92" s="13">
        <v>2.444734</v>
      </c>
      <c r="E92" s="13">
        <v>47.56944</v>
      </c>
      <c r="F92" s="13">
        <v>53.168399999999998</v>
      </c>
      <c r="G92" s="13">
        <v>45.963539123535199</v>
      </c>
      <c r="H92" s="14">
        <v>284.53333333333302</v>
      </c>
      <c r="I92" s="8"/>
    </row>
    <row r="93" spans="1:9" x14ac:dyDescent="0.4">
      <c r="A93" s="8"/>
      <c r="B93" s="5">
        <v>85</v>
      </c>
      <c r="C93" s="6">
        <v>43191.058333333334</v>
      </c>
      <c r="D93" s="13">
        <v>2.4683449999999998</v>
      </c>
      <c r="E93" s="13">
        <v>47.265630000000002</v>
      </c>
      <c r="F93" s="13">
        <v>53.125</v>
      </c>
      <c r="G93" s="13">
        <v>45.963539123535199</v>
      </c>
      <c r="H93" s="14">
        <v>284.51666666666603</v>
      </c>
      <c r="I93" s="8"/>
    </row>
    <row r="94" spans="1:9" x14ac:dyDescent="0.4">
      <c r="A94" s="8"/>
      <c r="B94" s="5">
        <v>86</v>
      </c>
      <c r="C94" s="6">
        <v>43191.059027777781</v>
      </c>
      <c r="D94" s="13">
        <v>2.4417819999999999</v>
      </c>
      <c r="E94" s="13">
        <v>47.56944</v>
      </c>
      <c r="F94" s="13">
        <v>53.124996185302699</v>
      </c>
      <c r="G94" s="13">
        <v>45.963539123535199</v>
      </c>
      <c r="H94" s="14">
        <v>284.5</v>
      </c>
      <c r="I94" s="8"/>
    </row>
    <row r="95" spans="1:9" x14ac:dyDescent="0.4">
      <c r="A95" s="8"/>
      <c r="B95" s="5">
        <v>87</v>
      </c>
      <c r="C95" s="6">
        <v>43191.05972222222</v>
      </c>
      <c r="D95" s="13">
        <v>2.460474</v>
      </c>
      <c r="E95" s="13">
        <v>47.352429999999998</v>
      </c>
      <c r="F95" s="13">
        <v>53.124996185302699</v>
      </c>
      <c r="G95" s="13">
        <v>45.963539123535199</v>
      </c>
      <c r="H95" s="14">
        <v>284.48333333333301</v>
      </c>
      <c r="I95" s="8"/>
    </row>
    <row r="96" spans="1:9" x14ac:dyDescent="0.4">
      <c r="A96" s="8"/>
      <c r="B96" s="5">
        <v>88</v>
      </c>
      <c r="C96" s="6">
        <v>43191.060416666667</v>
      </c>
      <c r="D96" s="13">
        <v>2.450637</v>
      </c>
      <c r="E96" s="13">
        <v>47.309019999999997</v>
      </c>
      <c r="F96" s="13">
        <v>53.125</v>
      </c>
      <c r="G96" s="13">
        <v>45.963539123535199</v>
      </c>
      <c r="H96" s="14">
        <v>284.46666666666601</v>
      </c>
      <c r="I96" s="8"/>
    </row>
    <row r="97" spans="1:9" x14ac:dyDescent="0.4">
      <c r="A97" s="8"/>
      <c r="B97" s="5">
        <v>89</v>
      </c>
      <c r="C97" s="6">
        <v>43191.061111111114</v>
      </c>
      <c r="D97" s="13">
        <v>2.4516200000000001</v>
      </c>
      <c r="E97" s="13">
        <v>47.309019999999997</v>
      </c>
      <c r="F97" s="13">
        <v>53.03819</v>
      </c>
      <c r="G97" s="13">
        <v>45.963539123535199</v>
      </c>
      <c r="H97" s="14">
        <v>284.45</v>
      </c>
      <c r="I97" s="8"/>
    </row>
    <row r="98" spans="1:9" x14ac:dyDescent="0.4">
      <c r="A98" s="8"/>
      <c r="B98" s="5">
        <v>90</v>
      </c>
      <c r="C98" s="6">
        <v>43191.061805555553</v>
      </c>
      <c r="D98" s="13">
        <v>2.4594909999999999</v>
      </c>
      <c r="E98" s="13">
        <v>47.352429999999998</v>
      </c>
      <c r="F98" s="13">
        <v>53.03819</v>
      </c>
      <c r="G98" s="13">
        <v>45.963539123535199</v>
      </c>
      <c r="H98" s="14">
        <v>284.433333333333</v>
      </c>
      <c r="I98" s="8"/>
    </row>
    <row r="99" spans="1:9" x14ac:dyDescent="0.4">
      <c r="A99" s="8"/>
      <c r="B99" s="5">
        <v>91</v>
      </c>
      <c r="C99" s="6">
        <v>43191.0625</v>
      </c>
      <c r="D99" s="13">
        <v>2.4457179999999998</v>
      </c>
      <c r="E99" s="13">
        <v>47.265630000000002</v>
      </c>
      <c r="F99" s="13">
        <v>53.125</v>
      </c>
      <c r="G99" s="13">
        <v>45.963539123535199</v>
      </c>
      <c r="H99" s="14">
        <v>284.416666666666</v>
      </c>
      <c r="I99" s="8"/>
    </row>
    <row r="100" spans="1:9" x14ac:dyDescent="0.4">
      <c r="A100" s="8"/>
      <c r="B100" s="5">
        <v>92</v>
      </c>
      <c r="C100" s="6">
        <v>43191.063194444447</v>
      </c>
      <c r="D100" s="13">
        <v>2.466377</v>
      </c>
      <c r="E100" s="13">
        <v>47.265630000000002</v>
      </c>
      <c r="F100" s="13">
        <v>53.03819</v>
      </c>
      <c r="G100" s="13">
        <v>45.963539123535199</v>
      </c>
      <c r="H100" s="14">
        <v>284.39999999999998</v>
      </c>
      <c r="I100" s="8"/>
    </row>
    <row r="101" spans="1:9" x14ac:dyDescent="0.4">
      <c r="A101" s="8"/>
      <c r="B101" s="5">
        <v>93</v>
      </c>
      <c r="C101" s="6">
        <v>43191.063888888886</v>
      </c>
      <c r="D101" s="13">
        <v>2.444734</v>
      </c>
      <c r="E101" s="13">
        <v>47.482640000000004</v>
      </c>
      <c r="F101" s="13">
        <v>53.168399999999998</v>
      </c>
      <c r="G101" s="13">
        <v>45.963539123535199</v>
      </c>
      <c r="H101" s="14">
        <v>284.38333333333298</v>
      </c>
      <c r="I101" s="8"/>
    </row>
    <row r="102" spans="1:9" x14ac:dyDescent="0.4">
      <c r="A102" s="8"/>
      <c r="B102" s="5">
        <v>94</v>
      </c>
      <c r="C102" s="6">
        <v>43191.064583333333</v>
      </c>
      <c r="D102" s="13">
        <v>2.466377</v>
      </c>
      <c r="E102" s="13">
        <v>47.699649999999998</v>
      </c>
      <c r="F102" s="13">
        <v>53.125</v>
      </c>
      <c r="G102" s="13">
        <v>45.963539123535199</v>
      </c>
      <c r="H102" s="14">
        <v>284.36666666666599</v>
      </c>
      <c r="I102" s="8"/>
    </row>
    <row r="103" spans="1:9" x14ac:dyDescent="0.4">
      <c r="A103" s="8"/>
      <c r="B103" s="5">
        <v>95</v>
      </c>
      <c r="C103" s="6">
        <v>43191.06527777778</v>
      </c>
      <c r="D103" s="13">
        <v>2.4457179999999998</v>
      </c>
      <c r="E103" s="13">
        <v>47.786459999999998</v>
      </c>
      <c r="F103" s="13">
        <v>53.168399999999998</v>
      </c>
      <c r="G103" s="13">
        <v>45.963539123535199</v>
      </c>
      <c r="H103" s="14">
        <v>284.35000000000002</v>
      </c>
      <c r="I103" s="8"/>
    </row>
    <row r="104" spans="1:9" x14ac:dyDescent="0.4">
      <c r="A104" s="8"/>
      <c r="B104" s="5">
        <v>96</v>
      </c>
      <c r="C104" s="6">
        <v>43191.065972222219</v>
      </c>
      <c r="D104" s="13">
        <v>2.4594909999999999</v>
      </c>
      <c r="E104" s="13">
        <v>47.91666</v>
      </c>
      <c r="F104" s="13">
        <v>53.168399810790902</v>
      </c>
      <c r="G104" s="13">
        <v>45.963539123535199</v>
      </c>
      <c r="H104" s="14">
        <v>284.33333333333297</v>
      </c>
      <c r="I104" s="8"/>
    </row>
    <row r="105" spans="1:9" x14ac:dyDescent="0.4">
      <c r="A105" s="8"/>
      <c r="B105" s="5">
        <v>97</v>
      </c>
      <c r="C105" s="6">
        <v>43191.066666666666</v>
      </c>
      <c r="D105" s="13">
        <v>2.4594909999999999</v>
      </c>
      <c r="E105" s="13">
        <v>47.91666</v>
      </c>
      <c r="F105" s="13">
        <v>53.168399999999998</v>
      </c>
      <c r="G105" s="13">
        <v>45.963539123535199</v>
      </c>
      <c r="H105" s="14">
        <v>284.31666666666598</v>
      </c>
      <c r="I105" s="8"/>
    </row>
    <row r="106" spans="1:9" x14ac:dyDescent="0.4">
      <c r="A106" s="8"/>
      <c r="B106" s="5">
        <v>98</v>
      </c>
      <c r="C106" s="6">
        <v>43191.067361111112</v>
      </c>
      <c r="D106" s="13">
        <v>2.4516200000000001</v>
      </c>
      <c r="E106" s="13">
        <v>48.177079999999997</v>
      </c>
      <c r="F106" s="13">
        <v>53.125</v>
      </c>
      <c r="G106" s="13">
        <v>45.963540000000002</v>
      </c>
      <c r="H106" s="14">
        <v>284.3</v>
      </c>
      <c r="I106" s="8"/>
    </row>
    <row r="107" spans="1:9" x14ac:dyDescent="0.4">
      <c r="A107" s="8"/>
      <c r="B107" s="5">
        <v>99</v>
      </c>
      <c r="C107" s="6">
        <v>43191.068055555559</v>
      </c>
      <c r="D107" s="13">
        <v>2.4594909999999999</v>
      </c>
      <c r="E107" s="13">
        <v>48.177079999999997</v>
      </c>
      <c r="F107" s="13">
        <v>53.168399999999998</v>
      </c>
      <c r="G107" s="13">
        <v>45.963539123535199</v>
      </c>
      <c r="H107" s="14">
        <v>284.28333333333302</v>
      </c>
      <c r="I107" s="8"/>
    </row>
    <row r="108" spans="1:9" x14ac:dyDescent="0.4">
      <c r="A108" s="8"/>
      <c r="B108" s="5">
        <v>100</v>
      </c>
      <c r="C108" s="6">
        <v>43191.068749999999</v>
      </c>
      <c r="D108" s="13">
        <v>2.4457179999999998</v>
      </c>
      <c r="E108" s="13">
        <v>48.35069</v>
      </c>
      <c r="F108" s="13">
        <v>53.125</v>
      </c>
      <c r="G108" s="13">
        <v>45.963539123535199</v>
      </c>
      <c r="H108" s="13">
        <v>284.26666666666603</v>
      </c>
      <c r="I108" s="8"/>
    </row>
    <row r="109" spans="1:9" x14ac:dyDescent="0.4">
      <c r="A109" s="8"/>
      <c r="B109" s="8"/>
      <c r="C109" s="8"/>
      <c r="D109" s="8"/>
      <c r="E109" s="8"/>
      <c r="F109" s="8"/>
      <c r="G109" s="8"/>
      <c r="H109" s="8"/>
      <c r="I109" s="8"/>
    </row>
  </sheetData>
  <mergeCells count="6">
    <mergeCell ref="B7:H7"/>
    <mergeCell ref="B5:H5"/>
    <mergeCell ref="B2:C4"/>
    <mergeCell ref="E2:H2"/>
    <mergeCell ref="E3:H3"/>
    <mergeCell ref="E4:H4"/>
  </mergeCells>
  <hyperlinks>
    <hyperlink ref="D2" r:id="rId1" display="https://www.facebook.com/techproplusth/" xr:uid="{28CB49DF-9186-46FE-9C80-1969AE9EE12D}"/>
    <hyperlink ref="D3" r:id="rId2" display="https://line.me/R/ti/p/@techpro?from=page&amp;searchId=techpro" xr:uid="{8BACDB65-554B-4D43-B24B-F57658E4F45E}"/>
    <hyperlink ref="C6" r:id="rId3" xr:uid="{6E2987D1-E7F4-4089-8EDD-CCB750993FB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4EA7-BE86-4C18-AF7E-2317208A8B57}">
  <dimension ref="A1:I17"/>
  <sheetViews>
    <sheetView workbookViewId="0">
      <selection activeCell="L9" sqref="L9"/>
    </sheetView>
  </sheetViews>
  <sheetFormatPr defaultRowHeight="14.4" x14ac:dyDescent="0.3"/>
  <cols>
    <col min="1" max="1" width="3.69921875" style="9" customWidth="1"/>
    <col min="2" max="2" width="10.8984375" style="9" bestFit="1" customWidth="1"/>
    <col min="3" max="8" width="8.796875" style="9"/>
    <col min="9" max="9" width="3.69921875" style="9" customWidth="1"/>
    <col min="10" max="16384" width="8.796875" style="9"/>
  </cols>
  <sheetData>
    <row r="1" spans="1:9" ht="16.8" customHeight="1" x14ac:dyDescent="0.3">
      <c r="A1" s="11"/>
      <c r="B1" s="11"/>
      <c r="C1" s="11"/>
      <c r="D1" s="11"/>
      <c r="E1" s="11"/>
      <c r="F1" s="11"/>
      <c r="G1" s="11"/>
      <c r="H1" s="11"/>
      <c r="I1" s="11"/>
    </row>
    <row r="2" spans="1:9" ht="16.8" customHeight="1" x14ac:dyDescent="0.3">
      <c r="A2" s="11"/>
      <c r="B2" s="47" t="e" vm="1">
        <v>#VALUE!</v>
      </c>
      <c r="C2" s="47"/>
      <c r="D2" s="18" t="e" vm="2">
        <v>#VALUE!</v>
      </c>
      <c r="E2" s="48" t="s">
        <v>5</v>
      </c>
      <c r="F2" s="49"/>
      <c r="G2" s="49"/>
      <c r="H2" s="50"/>
      <c r="I2" s="11"/>
    </row>
    <row r="3" spans="1:9" ht="16.8" customHeight="1" x14ac:dyDescent="0.3">
      <c r="A3" s="11"/>
      <c r="B3" s="47"/>
      <c r="C3" s="47"/>
      <c r="D3" s="19" t="e" vm="3">
        <v>#VALUE!</v>
      </c>
      <c r="E3" s="51" t="s">
        <v>6</v>
      </c>
      <c r="F3" s="52"/>
      <c r="G3" s="52"/>
      <c r="H3" s="53"/>
      <c r="I3" s="11"/>
    </row>
    <row r="4" spans="1:9" ht="16.8" customHeight="1" x14ac:dyDescent="0.3">
      <c r="A4" s="11"/>
      <c r="B4" s="47"/>
      <c r="C4" s="47"/>
      <c r="D4" s="20" t="e" vm="4">
        <v>#VALUE!</v>
      </c>
      <c r="E4" s="54" t="s">
        <v>7</v>
      </c>
      <c r="F4" s="55"/>
      <c r="G4" s="55"/>
      <c r="H4" s="56"/>
      <c r="I4" s="11"/>
    </row>
    <row r="5" spans="1:9" ht="16.8" customHeight="1" x14ac:dyDescent="0.3">
      <c r="A5" s="11"/>
      <c r="B5" s="87" t="s">
        <v>12</v>
      </c>
      <c r="C5" s="87"/>
      <c r="D5" s="87"/>
      <c r="E5" s="87"/>
      <c r="F5" s="87"/>
      <c r="G5" s="87"/>
      <c r="H5" s="87"/>
      <c r="I5" s="11"/>
    </row>
    <row r="6" spans="1:9" ht="16.8" customHeight="1" x14ac:dyDescent="0.3">
      <c r="A6" s="11"/>
      <c r="B6" s="87"/>
      <c r="C6" s="87"/>
      <c r="D6" s="87"/>
      <c r="E6" s="87"/>
      <c r="F6" s="87"/>
      <c r="G6" s="87"/>
      <c r="H6" s="87"/>
      <c r="I6" s="11"/>
    </row>
    <row r="7" spans="1:9" ht="16.8" customHeight="1" x14ac:dyDescent="0.3">
      <c r="A7" s="11"/>
      <c r="B7" s="58" t="s">
        <v>35</v>
      </c>
      <c r="C7" s="58"/>
      <c r="D7" s="58"/>
      <c r="E7" s="58"/>
      <c r="F7" s="58"/>
      <c r="G7" s="58"/>
      <c r="H7" s="58"/>
      <c r="I7" s="11"/>
    </row>
    <row r="8" spans="1:9" ht="16.8" customHeight="1" x14ac:dyDescent="0.3">
      <c r="A8" s="11"/>
      <c r="B8" s="58"/>
      <c r="C8" s="58"/>
      <c r="D8" s="58"/>
      <c r="E8" s="58"/>
      <c r="F8" s="58"/>
      <c r="G8" s="58"/>
      <c r="H8" s="58"/>
      <c r="I8" s="11"/>
    </row>
    <row r="9" spans="1:9" ht="16.8" customHeight="1" x14ac:dyDescent="0.3">
      <c r="A9" s="11"/>
      <c r="B9" s="87" t="s">
        <v>13</v>
      </c>
      <c r="C9" s="87"/>
      <c r="D9" s="87"/>
      <c r="E9" s="87"/>
      <c r="F9" s="87"/>
      <c r="G9" s="87"/>
      <c r="H9" s="87"/>
      <c r="I9" s="11"/>
    </row>
    <row r="10" spans="1:9" ht="16.8" customHeight="1" x14ac:dyDescent="0.3">
      <c r="A10" s="11"/>
      <c r="B10" s="87"/>
      <c r="C10" s="87"/>
      <c r="D10" s="87"/>
      <c r="E10" s="87"/>
      <c r="F10" s="87"/>
      <c r="G10" s="87"/>
      <c r="H10" s="87"/>
      <c r="I10" s="11"/>
    </row>
    <row r="11" spans="1:9" ht="16.8" customHeight="1" x14ac:dyDescent="0.3">
      <c r="A11" s="11"/>
      <c r="B11" s="57" t="s">
        <v>15</v>
      </c>
      <c r="C11" s="57"/>
      <c r="D11" s="57"/>
      <c r="E11" s="57"/>
      <c r="F11" s="57"/>
      <c r="G11" s="57"/>
      <c r="H11" s="57"/>
      <c r="I11" s="11"/>
    </row>
    <row r="12" spans="1:9" ht="16.8" customHeight="1" x14ac:dyDescent="0.3">
      <c r="A12" s="11"/>
      <c r="B12" s="57"/>
      <c r="C12" s="57"/>
      <c r="D12" s="57"/>
      <c r="E12" s="57"/>
      <c r="F12" s="57"/>
      <c r="G12" s="57"/>
      <c r="H12" s="57"/>
      <c r="I12" s="11"/>
    </row>
    <row r="13" spans="1:9" ht="17.399999999999999" customHeight="1" x14ac:dyDescent="0.3">
      <c r="A13" s="11"/>
      <c r="B13" s="87" t="s">
        <v>14</v>
      </c>
      <c r="C13" s="87"/>
      <c r="D13" s="87"/>
      <c r="E13" s="87"/>
      <c r="F13" s="87"/>
      <c r="G13" s="87"/>
      <c r="H13" s="87"/>
      <c r="I13" s="11"/>
    </row>
    <row r="14" spans="1:9" ht="16.8" customHeight="1" x14ac:dyDescent="0.3">
      <c r="A14" s="11"/>
      <c r="B14" s="113"/>
      <c r="C14" s="87"/>
      <c r="D14" s="87"/>
      <c r="E14" s="87"/>
      <c r="F14" s="87"/>
      <c r="G14" s="87"/>
      <c r="H14" s="87"/>
      <c r="I14" s="11"/>
    </row>
    <row r="15" spans="1:9" x14ac:dyDescent="0.3">
      <c r="A15" s="11"/>
      <c r="B15" s="114" t="e" cm="1" vm="5">
        <f t="array" ref="B15">_xlfn._xlws.PY(0,1,Dataset!D8:H108)</f>
        <v>#VALUE!</v>
      </c>
      <c r="C15" s="103"/>
      <c r="D15" s="103"/>
      <c r="E15" s="103"/>
      <c r="F15" s="103"/>
      <c r="G15" s="103"/>
      <c r="H15" s="104"/>
      <c r="I15" s="11"/>
    </row>
    <row r="16" spans="1:9" ht="16.8" customHeight="1" x14ac:dyDescent="0.3">
      <c r="A16" s="11"/>
      <c r="B16" s="102"/>
      <c r="C16" s="105"/>
      <c r="D16" s="105"/>
      <c r="E16" s="105"/>
      <c r="F16" s="105"/>
      <c r="G16" s="105"/>
      <c r="H16" s="106"/>
      <c r="I16" s="11"/>
    </row>
    <row r="17" spans="1:9" ht="16.8" customHeight="1" x14ac:dyDescent="0.3">
      <c r="A17" s="11"/>
      <c r="B17" s="11"/>
      <c r="C17" s="11"/>
      <c r="D17" s="11"/>
      <c r="E17" s="11"/>
      <c r="F17" s="11"/>
      <c r="G17" s="11"/>
      <c r="H17" s="11"/>
      <c r="I17" s="11"/>
    </row>
  </sheetData>
  <mergeCells count="10">
    <mergeCell ref="B11:H12"/>
    <mergeCell ref="B7:H8"/>
    <mergeCell ref="B9:H10"/>
    <mergeCell ref="B13:H14"/>
    <mergeCell ref="C15:H16"/>
    <mergeCell ref="B2:C4"/>
    <mergeCell ref="E2:H2"/>
    <mergeCell ref="E3:H3"/>
    <mergeCell ref="E4:H4"/>
    <mergeCell ref="B5:H6"/>
  </mergeCells>
  <hyperlinks>
    <hyperlink ref="D2" r:id="rId1" display="https://www.facebook.com/techproplusth/" xr:uid="{8E531D78-79A1-406D-AC1E-AA572A6FDC49}"/>
    <hyperlink ref="D3" r:id="rId2" display="https://line.me/R/ti/p/@techpro?from=page&amp;searchId=techpro" xr:uid="{9AE3F9D7-448C-422E-96FC-C595B9E6E1F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66300-9C6D-44C4-A32D-9F1E7144BF40}">
  <dimension ref="A1:J21"/>
  <sheetViews>
    <sheetView workbookViewId="0">
      <selection activeCell="M9" sqref="M9"/>
    </sheetView>
  </sheetViews>
  <sheetFormatPr defaultRowHeight="16.8" customHeight="1" x14ac:dyDescent="0.3"/>
  <cols>
    <col min="1" max="1" width="3.69921875" style="9" customWidth="1"/>
    <col min="2" max="2" width="10.8984375" style="9" bestFit="1" customWidth="1"/>
    <col min="3" max="3" width="8.796875" style="9"/>
    <col min="4" max="4" width="5.3984375" style="9" bestFit="1" customWidth="1"/>
    <col min="5" max="8" width="11.8984375" style="9" bestFit="1" customWidth="1"/>
    <col min="9" max="9" width="11.8984375" style="9" customWidth="1"/>
    <col min="10" max="10" width="3.69921875" style="9" customWidth="1"/>
    <col min="11" max="16384" width="8.796875" style="9"/>
  </cols>
  <sheetData>
    <row r="1" spans="1:10" ht="16.8" customHeight="1" x14ac:dyDescent="0.3">
      <c r="A1" s="11"/>
      <c r="B1" s="11"/>
      <c r="C1" s="11"/>
      <c r="D1" s="11"/>
      <c r="E1" s="11"/>
      <c r="F1" s="11"/>
      <c r="G1" s="11"/>
      <c r="H1" s="11"/>
      <c r="I1" s="11"/>
      <c r="J1" s="11"/>
    </row>
    <row r="2" spans="1:10" ht="16.8" customHeight="1" x14ac:dyDescent="0.3">
      <c r="A2" s="11"/>
      <c r="B2" s="47" t="e" vm="1">
        <v>#VALUE!</v>
      </c>
      <c r="C2" s="47"/>
      <c r="D2" s="18" t="e" vm="2">
        <v>#VALUE!</v>
      </c>
      <c r="E2" s="59" t="s">
        <v>5</v>
      </c>
      <c r="F2" s="60"/>
      <c r="G2" s="60"/>
      <c r="H2" s="60"/>
      <c r="I2" s="60"/>
      <c r="J2" s="11"/>
    </row>
    <row r="3" spans="1:10" ht="16.8" customHeight="1" x14ac:dyDescent="0.3">
      <c r="A3" s="11"/>
      <c r="B3" s="47"/>
      <c r="C3" s="47"/>
      <c r="D3" s="19" t="e" vm="3">
        <v>#VALUE!</v>
      </c>
      <c r="E3" s="51" t="s">
        <v>6</v>
      </c>
      <c r="F3" s="52"/>
      <c r="G3" s="52"/>
      <c r="H3" s="52"/>
      <c r="I3" s="52"/>
      <c r="J3" s="11"/>
    </row>
    <row r="4" spans="1:10" ht="16.8" customHeight="1" x14ac:dyDescent="0.3">
      <c r="A4" s="11"/>
      <c r="B4" s="61"/>
      <c r="C4" s="61"/>
      <c r="D4" s="21" t="e" vm="4">
        <v>#VALUE!</v>
      </c>
      <c r="E4" s="54" t="s">
        <v>7</v>
      </c>
      <c r="F4" s="55"/>
      <c r="G4" s="55"/>
      <c r="H4" s="55"/>
      <c r="I4" s="55"/>
      <c r="J4" s="11"/>
    </row>
    <row r="5" spans="1:10" ht="16.8" customHeight="1" x14ac:dyDescent="0.3">
      <c r="A5" s="11"/>
      <c r="B5" s="87" t="s">
        <v>16</v>
      </c>
      <c r="C5" s="87"/>
      <c r="D5" s="87"/>
      <c r="E5" s="87"/>
      <c r="F5" s="87"/>
      <c r="G5" s="87"/>
      <c r="H5" s="87"/>
      <c r="I5" s="87"/>
      <c r="J5" s="11"/>
    </row>
    <row r="6" spans="1:10" ht="16.8" customHeight="1" x14ac:dyDescent="0.3">
      <c r="A6" s="11"/>
      <c r="B6" s="87"/>
      <c r="C6" s="87"/>
      <c r="D6" s="87"/>
      <c r="E6" s="87"/>
      <c r="F6" s="87"/>
      <c r="G6" s="87"/>
      <c r="H6" s="87"/>
      <c r="I6" s="87"/>
      <c r="J6" s="11"/>
    </row>
    <row r="7" spans="1:10" ht="16.8" customHeight="1" x14ac:dyDescent="0.3">
      <c r="A7" s="11"/>
      <c r="B7" s="62" t="s">
        <v>17</v>
      </c>
      <c r="C7" s="62"/>
      <c r="D7" s="62"/>
      <c r="E7" s="62"/>
      <c r="F7" s="62"/>
      <c r="G7" s="62"/>
      <c r="H7" s="62"/>
      <c r="I7" s="62"/>
      <c r="J7" s="11"/>
    </row>
    <row r="8" spans="1:10" ht="16.8" customHeight="1" x14ac:dyDescent="0.3">
      <c r="A8" s="11"/>
      <c r="B8" s="62"/>
      <c r="C8" s="62"/>
      <c r="D8" s="62"/>
      <c r="E8" s="62"/>
      <c r="F8" s="62"/>
      <c r="G8" s="62"/>
      <c r="H8" s="62"/>
      <c r="I8" s="62"/>
      <c r="J8" s="11"/>
    </row>
    <row r="9" spans="1:10" ht="16.8" customHeight="1" x14ac:dyDescent="0.3">
      <c r="A9" s="11"/>
      <c r="B9" s="62"/>
      <c r="C9" s="62"/>
      <c r="D9" s="62"/>
      <c r="E9" s="62"/>
      <c r="F9" s="62"/>
      <c r="G9" s="62"/>
      <c r="H9" s="62"/>
      <c r="I9" s="62"/>
      <c r="J9" s="11"/>
    </row>
    <row r="10" spans="1:10" ht="16.8" customHeight="1" x14ac:dyDescent="0.3">
      <c r="A10" s="11"/>
      <c r="B10" s="87" t="s">
        <v>14</v>
      </c>
      <c r="C10" s="87"/>
      <c r="D10" s="87"/>
      <c r="E10" s="87"/>
      <c r="F10" s="87"/>
      <c r="G10" s="87"/>
      <c r="H10" s="87"/>
      <c r="I10" s="87"/>
      <c r="J10" s="11"/>
    </row>
    <row r="11" spans="1:10" ht="16.8" customHeight="1" x14ac:dyDescent="0.3">
      <c r="A11" s="11"/>
      <c r="B11" s="87"/>
      <c r="C11" s="87"/>
      <c r="D11" s="87"/>
      <c r="E11" s="87"/>
      <c r="F11" s="87"/>
      <c r="G11" s="87"/>
      <c r="H11" s="87"/>
      <c r="I11" s="87"/>
      <c r="J11" s="11"/>
    </row>
    <row r="12" spans="1:10" ht="16.8" customHeight="1" x14ac:dyDescent="0.3">
      <c r="A12" s="11"/>
      <c r="B12" s="95" t="e" cm="1" vm="6">
        <f t="array" ref="B12">_xlfn._xlws.PY(1,1)</f>
        <v>#VALUE!</v>
      </c>
      <c r="C12" s="23"/>
      <c r="D12" s="9" t="str" cm="1">
        <f t="array" ref="D12:I20">_FV(B12,"arrayPreview")</f>
        <v/>
      </c>
      <c r="E12" s="17" t="str">
        <v>sensor_01</v>
      </c>
      <c r="F12" s="17" t="str">
        <v>sensor_02</v>
      </c>
      <c r="G12" s="17" t="str">
        <v>sensor_03</v>
      </c>
      <c r="H12" s="17" t="str">
        <v>sensor_04</v>
      </c>
      <c r="I12" s="24" t="str">
        <v>RUL</v>
      </c>
      <c r="J12" s="11"/>
    </row>
    <row r="13" spans="1:10" ht="16.8" customHeight="1" x14ac:dyDescent="0.3">
      <c r="A13" s="11"/>
      <c r="B13" s="22"/>
      <c r="D13" s="9" t="str">
        <v>count</v>
      </c>
      <c r="E13" s="9">
        <v>100</v>
      </c>
      <c r="F13" s="9">
        <v>100</v>
      </c>
      <c r="G13" s="9">
        <v>100</v>
      </c>
      <c r="H13" s="9">
        <v>100</v>
      </c>
      <c r="I13" s="25">
        <v>100</v>
      </c>
      <c r="J13" s="11"/>
    </row>
    <row r="14" spans="1:10" ht="16.8" customHeight="1" x14ac:dyDescent="0.3">
      <c r="A14" s="11"/>
      <c r="B14" s="22"/>
      <c r="D14" s="9" t="str">
        <v>mean</v>
      </c>
      <c r="E14" s="9">
        <v>2.4544341200000002</v>
      </c>
      <c r="F14" s="9">
        <v>48.222220500000006</v>
      </c>
      <c r="G14" s="9">
        <v>53.136282363854953</v>
      </c>
      <c r="H14" s="9">
        <v>46.119356012963863</v>
      </c>
      <c r="I14" s="25">
        <v>285.09166666666636</v>
      </c>
      <c r="J14" s="11"/>
    </row>
    <row r="15" spans="1:10" ht="16.8" customHeight="1" x14ac:dyDescent="0.3">
      <c r="A15" s="11"/>
      <c r="B15" s="22"/>
      <c r="D15" s="9" t="str">
        <v>std</v>
      </c>
      <c r="E15" s="9">
        <v>7.2117275662981831E-3</v>
      </c>
      <c r="F15" s="9">
        <v>0.80794866852571434</v>
      </c>
      <c r="G15" s="9">
        <v>7.0505570753543453E-2</v>
      </c>
      <c r="H15" s="9">
        <v>0.16759878947392443</v>
      </c>
      <c r="I15" s="25">
        <v>0.48352486626470176</v>
      </c>
      <c r="J15" s="11"/>
    </row>
    <row r="16" spans="1:10" ht="16.8" customHeight="1" x14ac:dyDescent="0.3">
      <c r="A16" s="11"/>
      <c r="B16" s="22"/>
      <c r="D16" s="9" t="str">
        <v>min</v>
      </c>
      <c r="E16" s="9">
        <v>2.4417819999999999</v>
      </c>
      <c r="F16" s="9">
        <v>46.484380000000002</v>
      </c>
      <c r="G16" s="9">
        <v>53.03819</v>
      </c>
      <c r="H16" s="9">
        <v>45.876739999999998</v>
      </c>
      <c r="I16" s="25">
        <v>284.26666666666603</v>
      </c>
      <c r="J16" s="11"/>
    </row>
    <row r="17" spans="1:10" ht="16.8" customHeight="1" x14ac:dyDescent="0.3">
      <c r="A17" s="11"/>
      <c r="B17" s="22"/>
      <c r="D17" s="9" t="str">
        <v>25%</v>
      </c>
      <c r="E17" s="9">
        <v>2.4486690000000002</v>
      </c>
      <c r="F17" s="9">
        <v>47.482640000000004</v>
      </c>
      <c r="G17" s="9">
        <v>53.124996185302699</v>
      </c>
      <c r="H17" s="9">
        <v>45.963539123535199</v>
      </c>
      <c r="I17" s="25">
        <v>284.67916666666622</v>
      </c>
      <c r="J17" s="11"/>
    </row>
    <row r="18" spans="1:10" ht="16.8" customHeight="1" x14ac:dyDescent="0.3">
      <c r="A18" s="11"/>
      <c r="B18" s="22"/>
      <c r="D18" s="9" t="str">
        <v>50%</v>
      </c>
      <c r="E18" s="9">
        <v>2.4535879999999999</v>
      </c>
      <c r="F18" s="9">
        <v>48.307290000000002</v>
      </c>
      <c r="G18" s="9">
        <v>53.125</v>
      </c>
      <c r="H18" s="9">
        <v>46.050346374511697</v>
      </c>
      <c r="I18" s="25">
        <v>285.09166666666647</v>
      </c>
      <c r="J18" s="11"/>
    </row>
    <row r="19" spans="1:10" ht="16.8" customHeight="1" x14ac:dyDescent="0.3">
      <c r="A19" s="11"/>
      <c r="B19" s="22"/>
      <c r="D19" s="9" t="str">
        <v>75%</v>
      </c>
      <c r="E19" s="9">
        <v>2.460474</v>
      </c>
      <c r="F19" s="9">
        <v>49.088540000000002</v>
      </c>
      <c r="G19" s="9">
        <v>53.168399999999998</v>
      </c>
      <c r="H19" s="9">
        <v>46.267360687255803</v>
      </c>
      <c r="I19" s="25">
        <v>285.50416666666649</v>
      </c>
      <c r="J19" s="11"/>
    </row>
    <row r="20" spans="1:10" ht="16.8" customHeight="1" x14ac:dyDescent="0.3">
      <c r="A20" s="11"/>
      <c r="B20" s="26"/>
      <c r="C20" s="27"/>
      <c r="D20" s="27" t="str">
        <v>max</v>
      </c>
      <c r="E20" s="27">
        <v>2.4683449999999998</v>
      </c>
      <c r="F20" s="27">
        <v>49.435760000000002</v>
      </c>
      <c r="G20" s="27">
        <v>53.689239999999998</v>
      </c>
      <c r="H20" s="27">
        <v>46.397570000000002</v>
      </c>
      <c r="I20" s="28">
        <v>285.916666666666</v>
      </c>
      <c r="J20" s="11"/>
    </row>
    <row r="21" spans="1:10" ht="16.8" customHeight="1" x14ac:dyDescent="0.3">
      <c r="A21" s="11"/>
      <c r="B21" s="11"/>
      <c r="C21" s="11"/>
      <c r="D21" s="11"/>
      <c r="E21" s="11"/>
      <c r="F21" s="11"/>
      <c r="G21" s="11"/>
      <c r="H21" s="11"/>
      <c r="I21" s="11"/>
      <c r="J21" s="11"/>
    </row>
  </sheetData>
  <mergeCells count="7">
    <mergeCell ref="B10:I11"/>
    <mergeCell ref="E2:I2"/>
    <mergeCell ref="E3:I3"/>
    <mergeCell ref="E4:I4"/>
    <mergeCell ref="B2:C4"/>
    <mergeCell ref="B5:I6"/>
    <mergeCell ref="B7:I9"/>
  </mergeCells>
  <hyperlinks>
    <hyperlink ref="D2" r:id="rId1" display="https://www.facebook.com/techproplusth/" xr:uid="{34200FCF-BD55-4607-843A-D041E48C841D}"/>
    <hyperlink ref="D3" r:id="rId2" display="https://line.me/R/ti/p/@techpro?from=page&amp;searchId=techpro" xr:uid="{963B1690-8175-44CA-B5FD-0E660989F7F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5AEA-2905-40A8-9BC6-B5DCD024C90B}">
  <dimension ref="A1:I31"/>
  <sheetViews>
    <sheetView topLeftCell="A16" zoomScaleNormal="100" workbookViewId="0">
      <selection activeCell="L30" sqref="L30"/>
    </sheetView>
  </sheetViews>
  <sheetFormatPr defaultRowHeight="16.8" customHeight="1" x14ac:dyDescent="0.3"/>
  <cols>
    <col min="1" max="1" width="3.69921875" style="9" customWidth="1"/>
    <col min="2" max="2" width="9.3984375" style="9" bestFit="1" customWidth="1"/>
    <col min="3" max="4" width="8.796875" style="9"/>
    <col min="5" max="5" width="10.8984375" style="9" bestFit="1" customWidth="1"/>
    <col min="6" max="7" width="8.796875" style="9"/>
    <col min="8" max="8" width="8.796875" style="9" customWidth="1"/>
    <col min="9" max="9" width="3.69921875" style="9" customWidth="1"/>
    <col min="10" max="15" width="8.796875" style="9"/>
    <col min="16" max="16" width="3.69921875" style="9" customWidth="1"/>
    <col min="17" max="16384" width="8.796875" style="9"/>
  </cols>
  <sheetData>
    <row r="1" spans="1:9" ht="16.8" customHeight="1" x14ac:dyDescent="0.3">
      <c r="A1" s="11"/>
      <c r="B1" s="11"/>
      <c r="C1" s="11"/>
      <c r="D1" s="11"/>
      <c r="E1" s="11"/>
      <c r="F1" s="11"/>
      <c r="G1" s="11"/>
      <c r="H1" s="11"/>
      <c r="I1" s="11"/>
    </row>
    <row r="2" spans="1:9" ht="16.8" customHeight="1" x14ac:dyDescent="0.3">
      <c r="A2" s="11"/>
      <c r="B2" s="47" t="e" vm="1">
        <v>#VALUE!</v>
      </c>
      <c r="C2" s="47"/>
      <c r="D2" s="18" t="e" vm="2">
        <v>#VALUE!</v>
      </c>
      <c r="E2" s="48" t="s">
        <v>5</v>
      </c>
      <c r="F2" s="49"/>
      <c r="G2" s="49"/>
      <c r="H2" s="50"/>
      <c r="I2" s="11"/>
    </row>
    <row r="3" spans="1:9" ht="16.8" customHeight="1" x14ac:dyDescent="0.3">
      <c r="A3" s="11"/>
      <c r="B3" s="47"/>
      <c r="C3" s="47"/>
      <c r="D3" s="19" t="e" vm="3">
        <v>#VALUE!</v>
      </c>
      <c r="E3" s="51" t="s">
        <v>6</v>
      </c>
      <c r="F3" s="52"/>
      <c r="G3" s="52"/>
      <c r="H3" s="53"/>
      <c r="I3" s="11"/>
    </row>
    <row r="4" spans="1:9" ht="16.8" customHeight="1" x14ac:dyDescent="0.3">
      <c r="A4" s="11"/>
      <c r="B4" s="47"/>
      <c r="C4" s="47"/>
      <c r="D4" s="20" t="e" vm="4">
        <v>#VALUE!</v>
      </c>
      <c r="E4" s="54" t="s">
        <v>7</v>
      </c>
      <c r="F4" s="55"/>
      <c r="G4" s="55"/>
      <c r="H4" s="56"/>
      <c r="I4" s="11"/>
    </row>
    <row r="5" spans="1:9" ht="16.8" customHeight="1" x14ac:dyDescent="0.3">
      <c r="A5" s="11"/>
      <c r="B5" s="87" t="s">
        <v>26</v>
      </c>
      <c r="C5" s="87"/>
      <c r="D5" s="87"/>
      <c r="E5" s="87"/>
      <c r="F5" s="87"/>
      <c r="G5" s="87"/>
      <c r="H5" s="87"/>
      <c r="I5" s="11"/>
    </row>
    <row r="6" spans="1:9" ht="16.8" customHeight="1" x14ac:dyDescent="0.3">
      <c r="A6" s="11"/>
      <c r="B6" s="87"/>
      <c r="C6" s="87"/>
      <c r="D6" s="87"/>
      <c r="E6" s="87"/>
      <c r="F6" s="87"/>
      <c r="G6" s="87"/>
      <c r="H6" s="87"/>
      <c r="I6" s="11"/>
    </row>
    <row r="7" spans="1:9" ht="16.8" customHeight="1" x14ac:dyDescent="0.3">
      <c r="A7" s="11"/>
      <c r="B7" s="84" t="s">
        <v>34</v>
      </c>
      <c r="C7" s="84"/>
      <c r="D7" s="84"/>
      <c r="E7" s="84"/>
      <c r="F7" s="84"/>
      <c r="G7" s="84"/>
      <c r="H7" s="84"/>
      <c r="I7" s="11"/>
    </row>
    <row r="8" spans="1:9" ht="16.8" customHeight="1" x14ac:dyDescent="0.3">
      <c r="A8" s="11"/>
      <c r="B8" s="84"/>
      <c r="C8" s="84"/>
      <c r="D8" s="84"/>
      <c r="E8" s="84"/>
      <c r="F8" s="84"/>
      <c r="G8" s="84"/>
      <c r="H8" s="84"/>
      <c r="I8" s="11"/>
    </row>
    <row r="9" spans="1:9" ht="16.8" customHeight="1" x14ac:dyDescent="0.3">
      <c r="A9" s="11"/>
      <c r="B9" s="87" t="s">
        <v>28</v>
      </c>
      <c r="C9" s="87"/>
      <c r="D9" s="87"/>
      <c r="E9" s="87"/>
      <c r="F9" s="87"/>
      <c r="G9" s="87"/>
      <c r="H9" s="87"/>
      <c r="I9" s="11"/>
    </row>
    <row r="10" spans="1:9" ht="16.8" customHeight="1" x14ac:dyDescent="0.3">
      <c r="A10" s="11"/>
      <c r="B10" s="87"/>
      <c r="C10" s="87"/>
      <c r="D10" s="87"/>
      <c r="E10" s="87"/>
      <c r="F10" s="87"/>
      <c r="G10" s="87"/>
      <c r="H10" s="87"/>
      <c r="I10" s="11"/>
    </row>
    <row r="11" spans="1:9" ht="16.8" customHeight="1" x14ac:dyDescent="0.3">
      <c r="A11" s="11"/>
      <c r="B11" s="75" t="s">
        <v>29</v>
      </c>
      <c r="C11" s="76"/>
      <c r="D11" s="76"/>
      <c r="E11" s="76"/>
      <c r="F11" s="76"/>
      <c r="G11" s="76"/>
      <c r="H11" s="77"/>
      <c r="I11" s="11"/>
    </row>
    <row r="12" spans="1:9" ht="16.8" customHeight="1" x14ac:dyDescent="0.3">
      <c r="A12" s="11"/>
      <c r="B12" s="75"/>
      <c r="C12" s="76"/>
      <c r="D12" s="76"/>
      <c r="E12" s="76"/>
      <c r="F12" s="76"/>
      <c r="G12" s="76"/>
      <c r="H12" s="77"/>
      <c r="I12" s="11"/>
    </row>
    <row r="13" spans="1:9" ht="16.8" customHeight="1" x14ac:dyDescent="0.3">
      <c r="A13" s="11"/>
      <c r="B13" s="78" t="s">
        <v>30</v>
      </c>
      <c r="C13" s="79"/>
      <c r="D13" s="79"/>
      <c r="E13" s="79"/>
      <c r="F13" s="79"/>
      <c r="G13" s="79"/>
      <c r="H13" s="80"/>
      <c r="I13" s="11"/>
    </row>
    <row r="14" spans="1:9" ht="16.8" customHeight="1" x14ac:dyDescent="0.3">
      <c r="A14" s="11"/>
      <c r="B14" s="81" t="s">
        <v>31</v>
      </c>
      <c r="C14" s="82"/>
      <c r="D14" s="82"/>
      <c r="E14" s="82"/>
      <c r="F14" s="82"/>
      <c r="G14" s="82"/>
      <c r="H14" s="83"/>
      <c r="I14" s="11"/>
    </row>
    <row r="15" spans="1:9" ht="16.8" customHeight="1" x14ac:dyDescent="0.3">
      <c r="A15" s="11"/>
      <c r="B15" s="87" t="s">
        <v>14</v>
      </c>
      <c r="C15" s="87"/>
      <c r="D15" s="87"/>
      <c r="E15" s="87"/>
      <c r="F15" s="87"/>
      <c r="G15" s="87"/>
      <c r="H15" s="87"/>
      <c r="I15" s="11"/>
    </row>
    <row r="16" spans="1:9" ht="16.8" customHeight="1" x14ac:dyDescent="0.3">
      <c r="A16" s="11"/>
      <c r="B16" s="87"/>
      <c r="C16" s="87"/>
      <c r="D16" s="87"/>
      <c r="E16" s="87"/>
      <c r="F16" s="87"/>
      <c r="G16" s="87"/>
      <c r="H16" s="87"/>
      <c r="I16" s="11"/>
    </row>
    <row r="17" spans="1:9" ht="16.8" customHeight="1" x14ac:dyDescent="0.3">
      <c r="A17" s="11"/>
      <c r="B17" s="100" t="e" cm="1" vm="7">
        <f t="array" ref="B17">_xlfn._xlws.PY(2,1)</f>
        <v>#VALUE!</v>
      </c>
      <c r="C17" s="101"/>
      <c r="D17" s="103"/>
      <c r="E17" s="103"/>
      <c r="F17" s="103"/>
      <c r="G17" s="103"/>
      <c r="H17" s="104"/>
      <c r="I17" s="11"/>
    </row>
    <row r="18" spans="1:9" ht="16.8" customHeight="1" x14ac:dyDescent="0.3">
      <c r="A18" s="11"/>
      <c r="B18" s="107"/>
      <c r="C18" s="105"/>
      <c r="D18" s="105"/>
      <c r="E18" s="105"/>
      <c r="F18" s="105"/>
      <c r="G18" s="105"/>
      <c r="H18" s="106"/>
      <c r="I18" s="11"/>
    </row>
    <row r="19" spans="1:9" ht="16.8" customHeight="1" x14ac:dyDescent="0.3">
      <c r="A19" s="11"/>
      <c r="B19" s="87" t="s">
        <v>27</v>
      </c>
      <c r="C19" s="87"/>
      <c r="D19" s="87"/>
      <c r="E19" s="87"/>
      <c r="F19" s="87"/>
      <c r="G19" s="87"/>
      <c r="H19" s="87"/>
      <c r="I19" s="11"/>
    </row>
    <row r="20" spans="1:9" ht="16.8" customHeight="1" x14ac:dyDescent="0.3">
      <c r="A20" s="11"/>
      <c r="B20" s="87"/>
      <c r="C20" s="87"/>
      <c r="D20" s="87"/>
      <c r="E20" s="87"/>
      <c r="F20" s="87"/>
      <c r="G20" s="87"/>
      <c r="H20" s="87"/>
      <c r="I20" s="11"/>
    </row>
    <row r="21" spans="1:9" ht="16.8" customHeight="1" x14ac:dyDescent="0.3">
      <c r="A21" s="11"/>
      <c r="B21" s="69" t="s">
        <v>33</v>
      </c>
      <c r="C21" s="70"/>
      <c r="D21" s="70"/>
      <c r="E21" s="70"/>
      <c r="F21" s="70"/>
      <c r="G21" s="70"/>
      <c r="H21" s="71"/>
      <c r="I21" s="11"/>
    </row>
    <row r="22" spans="1:9" ht="16.8" customHeight="1" x14ac:dyDescent="0.3">
      <c r="A22" s="11"/>
      <c r="B22" s="72"/>
      <c r="C22" s="73"/>
      <c r="D22" s="73"/>
      <c r="E22" s="73"/>
      <c r="F22" s="73"/>
      <c r="G22" s="73"/>
      <c r="H22" s="74"/>
      <c r="I22" s="11"/>
    </row>
    <row r="23" spans="1:9" ht="16.8" customHeight="1" x14ac:dyDescent="0.3">
      <c r="A23" s="11"/>
      <c r="B23" s="87" t="s">
        <v>28</v>
      </c>
      <c r="C23" s="87"/>
      <c r="D23" s="87"/>
      <c r="E23" s="87"/>
      <c r="F23" s="87"/>
      <c r="G23" s="87"/>
      <c r="H23" s="87"/>
      <c r="I23" s="11"/>
    </row>
    <row r="24" spans="1:9" ht="16.8" customHeight="1" x14ac:dyDescent="0.3">
      <c r="A24" s="11"/>
      <c r="B24" s="87"/>
      <c r="C24" s="87"/>
      <c r="D24" s="87"/>
      <c r="E24" s="87"/>
      <c r="F24" s="87"/>
      <c r="G24" s="87"/>
      <c r="H24" s="87"/>
      <c r="I24" s="11"/>
    </row>
    <row r="25" spans="1:9" ht="16.8" customHeight="1" x14ac:dyDescent="0.3">
      <c r="A25" s="11"/>
      <c r="B25" s="63" t="s">
        <v>32</v>
      </c>
      <c r="C25" s="64"/>
      <c r="D25" s="64"/>
      <c r="E25" s="64"/>
      <c r="F25" s="64"/>
      <c r="G25" s="64"/>
      <c r="H25" s="65"/>
      <c r="I25" s="11"/>
    </row>
    <row r="26" spans="1:9" ht="16.8" customHeight="1" x14ac:dyDescent="0.3">
      <c r="A26" s="11"/>
      <c r="B26" s="66"/>
      <c r="C26" s="67"/>
      <c r="D26" s="67"/>
      <c r="E26" s="67"/>
      <c r="F26" s="67"/>
      <c r="G26" s="67"/>
      <c r="H26" s="68"/>
      <c r="I26" s="11"/>
    </row>
    <row r="27" spans="1:9" ht="16.8" customHeight="1" x14ac:dyDescent="0.3">
      <c r="A27" s="11"/>
      <c r="B27" s="88" t="s">
        <v>14</v>
      </c>
      <c r="C27" s="89"/>
      <c r="D27" s="89"/>
      <c r="E27" s="89"/>
      <c r="F27" s="89"/>
      <c r="G27" s="89"/>
      <c r="H27" s="90"/>
      <c r="I27" s="11"/>
    </row>
    <row r="28" spans="1:9" ht="16.8" customHeight="1" x14ac:dyDescent="0.3">
      <c r="A28" s="11"/>
      <c r="B28" s="96"/>
      <c r="C28" s="97"/>
      <c r="D28" s="97"/>
      <c r="E28" s="97"/>
      <c r="F28" s="97"/>
      <c r="G28" s="97"/>
      <c r="H28" s="98"/>
      <c r="I28" s="11"/>
    </row>
    <row r="29" spans="1:9" ht="45" customHeight="1" x14ac:dyDescent="0.3">
      <c r="A29" s="11"/>
      <c r="B29" s="99" t="s">
        <v>37</v>
      </c>
      <c r="C29" s="29" t="s">
        <v>1</v>
      </c>
      <c r="D29" s="29"/>
      <c r="E29" s="109" t="e" cm="1" vm="8">
        <f t="array" ref="E29">_xlfn._xlws.PY(3,1)</f>
        <v>#VALUE!</v>
      </c>
      <c r="F29" s="29"/>
      <c r="G29" s="29"/>
      <c r="H29" s="30"/>
      <c r="I29" s="11"/>
    </row>
    <row r="30" spans="1:9" ht="45" customHeight="1" x14ac:dyDescent="0.3">
      <c r="A30" s="11"/>
      <c r="B30" s="99" t="s">
        <v>38</v>
      </c>
      <c r="C30" s="31" t="s">
        <v>1</v>
      </c>
      <c r="D30" s="32"/>
      <c r="E30" s="110" t="e" cm="1" vm="9">
        <f t="array" ref="E30">_xlfn._xlws.PY(4,1)</f>
        <v>#VALUE!</v>
      </c>
      <c r="F30" s="108"/>
      <c r="G30" s="27"/>
      <c r="H30" s="28"/>
      <c r="I30" s="11"/>
    </row>
    <row r="31" spans="1:9" ht="16.8" customHeight="1" x14ac:dyDescent="0.3">
      <c r="A31" s="11"/>
      <c r="B31" s="11"/>
      <c r="C31" s="11"/>
      <c r="D31" s="11"/>
      <c r="E31" s="11"/>
      <c r="F31" s="11"/>
      <c r="G31" s="11"/>
      <c r="H31" s="11"/>
      <c r="I31" s="11"/>
    </row>
  </sheetData>
  <mergeCells count="19">
    <mergeCell ref="B7:H8"/>
    <mergeCell ref="D17:H18"/>
    <mergeCell ref="B18:C18"/>
    <mergeCell ref="B17:C17"/>
    <mergeCell ref="B2:C4"/>
    <mergeCell ref="E2:H2"/>
    <mergeCell ref="E3:H3"/>
    <mergeCell ref="E4:H4"/>
    <mergeCell ref="B5:H6"/>
    <mergeCell ref="B27:H28"/>
    <mergeCell ref="B25:H26"/>
    <mergeCell ref="B21:H22"/>
    <mergeCell ref="B9:H10"/>
    <mergeCell ref="B11:H12"/>
    <mergeCell ref="B19:H20"/>
    <mergeCell ref="B13:H13"/>
    <mergeCell ref="B14:H14"/>
    <mergeCell ref="B15:H16"/>
    <mergeCell ref="B23:H24"/>
  </mergeCells>
  <hyperlinks>
    <hyperlink ref="D2" r:id="rId1" display="https://www.facebook.com/techproplusth/" xr:uid="{143EA64D-0EC9-4AAC-A45F-CF054B18C145}"/>
    <hyperlink ref="D3" r:id="rId2" display="https://line.me/R/ti/p/@techpro?from=page&amp;searchId=techpro" xr:uid="{858633EA-1E2D-46AC-BC09-0438008071AD}"/>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B1D0-DBC3-4642-A5A6-E9D3526A4882}">
  <dimension ref="A1:I31"/>
  <sheetViews>
    <sheetView topLeftCell="A13" workbookViewId="0">
      <selection activeCell="M23" sqref="M23"/>
    </sheetView>
  </sheetViews>
  <sheetFormatPr defaultRowHeight="16.8" customHeight="1" x14ac:dyDescent="0.3"/>
  <cols>
    <col min="1" max="1" width="3.69921875" style="9" customWidth="1"/>
    <col min="2" max="7" width="8.796875" style="9"/>
    <col min="8" max="8" width="8.796875" style="9" customWidth="1"/>
    <col min="9" max="9" width="3.69921875" style="9" customWidth="1"/>
    <col min="10" max="16384" width="8.796875" style="9"/>
  </cols>
  <sheetData>
    <row r="1" spans="1:9" ht="16.8" customHeight="1" x14ac:dyDescent="0.3">
      <c r="A1" s="11"/>
      <c r="B1" s="11"/>
      <c r="C1" s="11"/>
      <c r="D1" s="11"/>
      <c r="E1" s="11"/>
      <c r="F1" s="11"/>
      <c r="G1" s="11"/>
      <c r="H1" s="11"/>
      <c r="I1" s="11"/>
    </row>
    <row r="2" spans="1:9" ht="16.8" customHeight="1" x14ac:dyDescent="0.3">
      <c r="A2" s="11"/>
      <c r="B2" s="47" t="e" vm="1">
        <v>#VALUE!</v>
      </c>
      <c r="C2" s="47"/>
      <c r="D2" s="18" t="e" vm="2">
        <v>#VALUE!</v>
      </c>
      <c r="E2" s="48" t="s">
        <v>5</v>
      </c>
      <c r="F2" s="49"/>
      <c r="G2" s="49"/>
      <c r="H2" s="50"/>
      <c r="I2" s="11"/>
    </row>
    <row r="3" spans="1:9" ht="16.8" customHeight="1" x14ac:dyDescent="0.3">
      <c r="A3" s="11"/>
      <c r="B3" s="47"/>
      <c r="C3" s="47"/>
      <c r="D3" s="19" t="e" vm="3">
        <v>#VALUE!</v>
      </c>
      <c r="E3" s="51" t="s">
        <v>6</v>
      </c>
      <c r="F3" s="52"/>
      <c r="G3" s="52"/>
      <c r="H3" s="53"/>
      <c r="I3" s="11"/>
    </row>
    <row r="4" spans="1:9" ht="16.8" customHeight="1" x14ac:dyDescent="0.3">
      <c r="A4" s="11"/>
      <c r="B4" s="47"/>
      <c r="C4" s="47"/>
      <c r="D4" s="20" t="e" vm="4">
        <v>#VALUE!</v>
      </c>
      <c r="E4" s="54" t="s">
        <v>7</v>
      </c>
      <c r="F4" s="55"/>
      <c r="G4" s="55"/>
      <c r="H4" s="56"/>
      <c r="I4" s="11"/>
    </row>
    <row r="5" spans="1:9" ht="16.8" customHeight="1" x14ac:dyDescent="0.3">
      <c r="A5" s="11"/>
      <c r="B5" s="87" t="s">
        <v>20</v>
      </c>
      <c r="C5" s="87"/>
      <c r="D5" s="87"/>
      <c r="E5" s="87"/>
      <c r="F5" s="87"/>
      <c r="G5" s="87"/>
      <c r="H5" s="87"/>
      <c r="I5" s="11"/>
    </row>
    <row r="6" spans="1:9" ht="16.8" customHeight="1" x14ac:dyDescent="0.3">
      <c r="A6" s="11"/>
      <c r="B6" s="113"/>
      <c r="C6" s="113"/>
      <c r="D6" s="113"/>
      <c r="E6" s="113"/>
      <c r="F6" s="113"/>
      <c r="G6" s="113"/>
      <c r="H6" s="113"/>
      <c r="I6" s="11"/>
    </row>
    <row r="7" spans="1:9" ht="16.8" customHeight="1" x14ac:dyDescent="0.3">
      <c r="A7" s="11"/>
      <c r="B7" s="85" t="s">
        <v>36</v>
      </c>
      <c r="C7" s="85"/>
      <c r="D7" s="85"/>
      <c r="E7" s="85"/>
      <c r="F7" s="85"/>
      <c r="G7" s="85"/>
      <c r="H7" s="85"/>
      <c r="I7" s="11"/>
    </row>
    <row r="8" spans="1:9" ht="16.8" customHeight="1" x14ac:dyDescent="0.3">
      <c r="A8" s="11"/>
      <c r="B8" s="85"/>
      <c r="C8" s="85"/>
      <c r="D8" s="85"/>
      <c r="E8" s="85"/>
      <c r="F8" s="85"/>
      <c r="G8" s="85"/>
      <c r="H8" s="85"/>
      <c r="I8" s="11"/>
    </row>
    <row r="9" spans="1:9" ht="16.8" customHeight="1" x14ac:dyDescent="0.3">
      <c r="A9" s="11"/>
      <c r="B9" s="85"/>
      <c r="C9" s="85"/>
      <c r="D9" s="85"/>
      <c r="E9" s="85"/>
      <c r="F9" s="85"/>
      <c r="G9" s="85"/>
      <c r="H9" s="85"/>
      <c r="I9" s="11"/>
    </row>
    <row r="10" spans="1:9" ht="16.8" customHeight="1" x14ac:dyDescent="0.3">
      <c r="A10" s="11"/>
      <c r="B10" s="85"/>
      <c r="C10" s="85"/>
      <c r="D10" s="85"/>
      <c r="E10" s="85"/>
      <c r="F10" s="85"/>
      <c r="G10" s="85"/>
      <c r="H10" s="85"/>
      <c r="I10" s="11"/>
    </row>
    <row r="11" spans="1:9" ht="16.8" customHeight="1" x14ac:dyDescent="0.3">
      <c r="A11" s="11"/>
      <c r="B11" s="87" t="s">
        <v>28</v>
      </c>
      <c r="C11" s="87"/>
      <c r="D11" s="87"/>
      <c r="E11" s="87"/>
      <c r="F11" s="87"/>
      <c r="G11" s="87"/>
      <c r="H11" s="87"/>
      <c r="I11" s="11"/>
    </row>
    <row r="12" spans="1:9" ht="16.8" customHeight="1" x14ac:dyDescent="0.3">
      <c r="A12" s="11"/>
      <c r="B12" s="87"/>
      <c r="C12" s="87"/>
      <c r="D12" s="87"/>
      <c r="E12" s="87"/>
      <c r="F12" s="87"/>
      <c r="G12" s="87"/>
      <c r="H12" s="87"/>
      <c r="I12" s="11"/>
    </row>
    <row r="13" spans="1:9" ht="16.8" customHeight="1" x14ac:dyDescent="0.3">
      <c r="A13" s="11"/>
      <c r="B13" s="86" t="s">
        <v>21</v>
      </c>
      <c r="C13" s="86"/>
      <c r="D13" s="86"/>
      <c r="E13" s="86"/>
      <c r="F13" s="86"/>
      <c r="G13" s="86"/>
      <c r="H13" s="86"/>
      <c r="I13" s="11"/>
    </row>
    <row r="14" spans="1:9" ht="16.8" customHeight="1" x14ac:dyDescent="0.3">
      <c r="A14" s="11"/>
      <c r="B14" s="86"/>
      <c r="C14" s="86"/>
      <c r="D14" s="86"/>
      <c r="E14" s="86"/>
      <c r="F14" s="86"/>
      <c r="G14" s="86"/>
      <c r="H14" s="86"/>
      <c r="I14" s="11"/>
    </row>
    <row r="15" spans="1:9" ht="16.8" customHeight="1" x14ac:dyDescent="0.3">
      <c r="A15" s="11"/>
      <c r="B15" s="88" t="s">
        <v>14</v>
      </c>
      <c r="C15" s="89"/>
      <c r="D15" s="89"/>
      <c r="E15" s="89"/>
      <c r="F15" s="89"/>
      <c r="G15" s="89"/>
      <c r="H15" s="90"/>
      <c r="I15" s="11"/>
    </row>
    <row r="16" spans="1:9" ht="16.8" customHeight="1" x14ac:dyDescent="0.3">
      <c r="A16" s="11"/>
      <c r="B16" s="96"/>
      <c r="C16" s="97"/>
      <c r="D16" s="97"/>
      <c r="E16" s="97"/>
      <c r="F16" s="97"/>
      <c r="G16" s="97"/>
      <c r="H16" s="98"/>
      <c r="I16" s="11"/>
    </row>
    <row r="17" spans="1:9" ht="16.8" customHeight="1" x14ac:dyDescent="0.3">
      <c r="A17" s="11"/>
      <c r="B17" s="22" t="e" cm="1" vm="5">
        <f t="array" ref="B17">_xlfn._xlws.PY(5,1)</f>
        <v>#VALUE!</v>
      </c>
      <c r="H17" s="25"/>
      <c r="I17" s="11"/>
    </row>
    <row r="18" spans="1:9" ht="16.8" customHeight="1" x14ac:dyDescent="0.3">
      <c r="A18" s="11"/>
      <c r="B18" s="111" t="e" cm="1" vm="10">
        <f t="array" ref="B18">_xlfn._xlws.PY(6,1)</f>
        <v>#VALUE!</v>
      </c>
      <c r="C18" s="112"/>
      <c r="H18" s="25"/>
      <c r="I18" s="11"/>
    </row>
    <row r="19" spans="1:9" ht="16.8" customHeight="1" x14ac:dyDescent="0.3">
      <c r="A19" s="11"/>
      <c r="B19" s="22"/>
      <c r="H19" s="25"/>
      <c r="I19" s="11"/>
    </row>
    <row r="20" spans="1:9" ht="16.8" customHeight="1" x14ac:dyDescent="0.3">
      <c r="A20" s="11"/>
      <c r="B20" s="22"/>
      <c r="H20" s="25"/>
      <c r="I20" s="11"/>
    </row>
    <row r="21" spans="1:9" ht="16.8" customHeight="1" x14ac:dyDescent="0.3">
      <c r="A21" s="11"/>
      <c r="B21" s="22"/>
      <c r="H21" s="25"/>
      <c r="I21" s="11"/>
    </row>
    <row r="22" spans="1:9" ht="16.8" customHeight="1" x14ac:dyDescent="0.3">
      <c r="A22" s="11"/>
      <c r="B22" s="22"/>
      <c r="H22" s="25"/>
      <c r="I22" s="11"/>
    </row>
    <row r="23" spans="1:9" ht="16.8" customHeight="1" x14ac:dyDescent="0.3">
      <c r="A23" s="11"/>
      <c r="B23" s="22"/>
      <c r="H23" s="25"/>
      <c r="I23" s="11"/>
    </row>
    <row r="24" spans="1:9" ht="16.8" customHeight="1" x14ac:dyDescent="0.3">
      <c r="A24" s="11"/>
      <c r="B24" s="22"/>
      <c r="H24" s="25"/>
      <c r="I24" s="11"/>
    </row>
    <row r="25" spans="1:9" ht="16.8" customHeight="1" x14ac:dyDescent="0.3">
      <c r="A25" s="11"/>
      <c r="B25" s="22"/>
      <c r="H25" s="25"/>
      <c r="I25" s="11"/>
    </row>
    <row r="26" spans="1:9" ht="16.8" customHeight="1" x14ac:dyDescent="0.3">
      <c r="A26" s="11"/>
      <c r="B26" s="22"/>
      <c r="H26" s="25"/>
      <c r="I26" s="11"/>
    </row>
    <row r="27" spans="1:9" ht="16.8" customHeight="1" x14ac:dyDescent="0.3">
      <c r="A27" s="11"/>
      <c r="B27" s="22"/>
      <c r="H27" s="25"/>
      <c r="I27" s="11"/>
    </row>
    <row r="28" spans="1:9" ht="16.8" customHeight="1" x14ac:dyDescent="0.3">
      <c r="A28" s="11"/>
      <c r="B28" s="22"/>
      <c r="H28" s="25"/>
      <c r="I28" s="11"/>
    </row>
    <row r="29" spans="1:9" ht="16.8" customHeight="1" x14ac:dyDescent="0.3">
      <c r="A29" s="11"/>
      <c r="B29" s="22"/>
      <c r="H29" s="25"/>
      <c r="I29" s="11"/>
    </row>
    <row r="30" spans="1:9" ht="16.8" customHeight="1" x14ac:dyDescent="0.3">
      <c r="A30" s="11"/>
      <c r="B30" s="26"/>
      <c r="C30" s="27"/>
      <c r="D30" s="27"/>
      <c r="E30" s="27"/>
      <c r="F30" s="27"/>
      <c r="G30" s="27"/>
      <c r="H30" s="28"/>
      <c r="I30" s="11"/>
    </row>
    <row r="31" spans="1:9" ht="16.8" customHeight="1" x14ac:dyDescent="0.3">
      <c r="A31" s="11"/>
      <c r="B31" s="11"/>
      <c r="C31" s="11"/>
      <c r="D31" s="11"/>
      <c r="E31" s="11"/>
      <c r="F31" s="11"/>
      <c r="G31" s="11"/>
      <c r="H31" s="11"/>
      <c r="I31" s="11"/>
    </row>
  </sheetData>
  <mergeCells count="10">
    <mergeCell ref="B18:C18"/>
    <mergeCell ref="B7:H10"/>
    <mergeCell ref="B11:H12"/>
    <mergeCell ref="B15:H16"/>
    <mergeCell ref="B13:H14"/>
    <mergeCell ref="B2:C4"/>
    <mergeCell ref="E2:H2"/>
    <mergeCell ref="E3:H3"/>
    <mergeCell ref="E4:H4"/>
    <mergeCell ref="B5:H6"/>
  </mergeCells>
  <hyperlinks>
    <hyperlink ref="D2" r:id="rId1" display="https://www.facebook.com/techproplusth/" xr:uid="{DCAF6BCF-2962-4CA6-95C4-F9F85673AE83}"/>
    <hyperlink ref="D3" r:id="rId2" display="https://line.me/R/ti/p/@techpro?from=page&amp;searchId=techpro" xr:uid="{81268CFA-6CA6-4DDC-B231-D3CBC71D868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MENU</vt:lpstr>
      <vt:lpstr>Dataset</vt:lpstr>
      <vt:lpstr>DataFrame</vt:lpstr>
      <vt:lpstr>Data Analysis</vt:lpstr>
      <vt:lpstr>Data Transformation</vt:lpstr>
      <vt:lpstr>Data Visualization</vt:lpstr>
      <vt:lpstr>DataSet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Techproplus</dc:creator>
  <cp:lastModifiedBy>Admin Techproplus</cp:lastModifiedBy>
  <dcterms:created xsi:type="dcterms:W3CDTF">2025-02-04T03:31:36Z</dcterms:created>
  <dcterms:modified xsi:type="dcterms:W3CDTF">2025-02-04T09:25:00Z</dcterms:modified>
</cp:coreProperties>
</file>